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"/>
    </mc:Choice>
  </mc:AlternateContent>
  <bookViews>
    <workbookView xWindow="0" yWindow="0" windowWidth="20490" windowHeight="7755"/>
  </bookViews>
  <sheets>
    <sheet name="Plan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04" i="1" l="1"/>
  <c r="N68" i="1"/>
  <c r="M68" i="1"/>
</calcChain>
</file>

<file path=xl/sharedStrings.xml><?xml version="1.0" encoding="utf-8"?>
<sst xmlns="http://schemas.openxmlformats.org/spreadsheetml/2006/main" count="484" uniqueCount="312">
  <si>
    <t>ITEM</t>
  </si>
  <si>
    <t>CONTRATO</t>
  </si>
  <si>
    <t>PA</t>
  </si>
  <si>
    <t>CONTRATADO</t>
  </si>
  <si>
    <t>OBJETO</t>
  </si>
  <si>
    <t>PRAZO DE PGTO.</t>
  </si>
  <si>
    <t>FORMA DE PGTO.</t>
  </si>
  <si>
    <t>DATA INÍCIO CONTRATO</t>
  </si>
  <si>
    <t>DATA FINAL CONTRATO/ADITVO</t>
  </si>
  <si>
    <t>031/17</t>
  </si>
  <si>
    <t>044/17</t>
  </si>
  <si>
    <t>Aerotur</t>
  </si>
  <si>
    <t>Passagens aéreas</t>
  </si>
  <si>
    <t>Até 10 dias úteis  após apresentação de Nota Fiscal</t>
  </si>
  <si>
    <t>Depósito</t>
  </si>
  <si>
    <t>AGABM</t>
  </si>
  <si>
    <t>Terceirização de porteiros</t>
  </si>
  <si>
    <t>Até 10 dias úteis após emissão de Nota Fiscal</t>
  </si>
  <si>
    <t>026/18</t>
  </si>
  <si>
    <t>016/18</t>
  </si>
  <si>
    <t>ALDITEC</t>
  </si>
  <si>
    <t>Manutenção de ar-condicionado</t>
  </si>
  <si>
    <t>Até 10 dias após emissão de Nota Fiscal</t>
  </si>
  <si>
    <t>025/15</t>
  </si>
  <si>
    <t>031/15</t>
  </si>
  <si>
    <t>Atrativa RH</t>
  </si>
  <si>
    <t>Intermediação de estágio</t>
  </si>
  <si>
    <t>048/15</t>
  </si>
  <si>
    <t>070/15</t>
  </si>
  <si>
    <t>Batur - Use Táxi</t>
  </si>
  <si>
    <t>Serviços de táxi na capital e região metropolitana</t>
  </si>
  <si>
    <t>024/16</t>
  </si>
  <si>
    <t>018/16</t>
  </si>
  <si>
    <t>Benefício Certo</t>
  </si>
  <si>
    <t>Cartão-combustível</t>
  </si>
  <si>
    <t>Boleto bancário</t>
  </si>
  <si>
    <t>23/2018</t>
  </si>
  <si>
    <t>CDLJ Publicidade (Yayá)</t>
  </si>
  <si>
    <t>Projetos de comunicação integrada</t>
  </si>
  <si>
    <t>080/17</t>
  </si>
  <si>
    <t>Coelba</t>
  </si>
  <si>
    <t>Fornecimento de energia elétrica</t>
  </si>
  <si>
    <t>034/17</t>
  </si>
  <si>
    <t>Correios</t>
  </si>
  <si>
    <t>Postagens</t>
  </si>
  <si>
    <t>Até dia 21 de cada mês</t>
  </si>
  <si>
    <t>009/2018</t>
  </si>
  <si>
    <t>062/2017</t>
  </si>
  <si>
    <t>091/2017</t>
  </si>
  <si>
    <t>Engeltech</t>
  </si>
  <si>
    <t>Manutenção elevador e plataforma</t>
  </si>
  <si>
    <t>024/17</t>
  </si>
  <si>
    <t>014/17</t>
  </si>
  <si>
    <t>Entel</t>
  </si>
  <si>
    <t>Locação de impressoras</t>
  </si>
  <si>
    <t>018/2018</t>
  </si>
  <si>
    <t>013/2018</t>
  </si>
  <si>
    <t>Experts Informática</t>
  </si>
  <si>
    <t>Serviço de email e hospedagem de domínio</t>
  </si>
  <si>
    <t>027/17</t>
  </si>
  <si>
    <t>G7 Net</t>
  </si>
  <si>
    <t>Internet Barreiras</t>
  </si>
  <si>
    <t>006/2018</t>
  </si>
  <si>
    <t>Impressão de material gráfico</t>
  </si>
  <si>
    <t>GIBBOR PUBLICIDADE</t>
  </si>
  <si>
    <t>Publicações de atos administrativos em jornal de grande circulação</t>
  </si>
  <si>
    <t>021/17</t>
  </si>
  <si>
    <t>030/17</t>
  </si>
  <si>
    <t>Implanta</t>
  </si>
  <si>
    <t>030/16</t>
  </si>
  <si>
    <t>052/16</t>
  </si>
  <si>
    <t>Imprensa Nacional</t>
  </si>
  <si>
    <t>Publicações no DOU</t>
  </si>
  <si>
    <t>Carimbos</t>
  </si>
  <si>
    <t>Chave</t>
  </si>
  <si>
    <t>005/2018</t>
  </si>
  <si>
    <t>In Verbis</t>
  </si>
  <si>
    <t>Recortes</t>
  </si>
  <si>
    <t>055/17</t>
  </si>
  <si>
    <t>087/17</t>
  </si>
  <si>
    <t>Incorp</t>
  </si>
  <si>
    <t>028/2018</t>
  </si>
  <si>
    <t>034/2018</t>
  </si>
  <si>
    <t>JP Equipamento EIRELLI</t>
  </si>
  <si>
    <t>Utensílios diversos e eletrodoméstico</t>
  </si>
  <si>
    <t>Até 07 dias úteis após emissão de Nota Fiscal</t>
  </si>
  <si>
    <t>029/2018</t>
  </si>
  <si>
    <t>034/18</t>
  </si>
  <si>
    <t>MAAX
SOLUTIONS COMERCIO E SERVIÇOS EM INFORMÁTICA</t>
  </si>
  <si>
    <t>007/17</t>
  </si>
  <si>
    <t>003/17</t>
  </si>
  <si>
    <t>Maphre</t>
  </si>
  <si>
    <t>Seguro veículos Coren (Frontier, 3 Ford Ka e Ranger)</t>
  </si>
  <si>
    <t>Até 30 dias após emissão do boleto</t>
  </si>
  <si>
    <t>020/2018</t>
  </si>
  <si>
    <t xml:space="preserve">MAQSS TREINAMENTOS </t>
  </si>
  <si>
    <t>Saúde e segurança do trabalho</t>
  </si>
  <si>
    <t>005/2019</t>
  </si>
  <si>
    <t>166/2018</t>
  </si>
  <si>
    <t>MAXIFROTAS</t>
  </si>
  <si>
    <t>Manutenção preventiva e corretiva de veículos</t>
  </si>
  <si>
    <t>10 dias úteis após apresentação da Nota Fiscal</t>
  </si>
  <si>
    <t>056/17</t>
  </si>
  <si>
    <t>084/17</t>
  </si>
  <si>
    <t>MICKS</t>
  </si>
  <si>
    <t>Link dados - Guanambi</t>
  </si>
  <si>
    <t>025/16</t>
  </si>
  <si>
    <t>PA Arquivos</t>
  </si>
  <si>
    <t>Guarda de documentos</t>
  </si>
  <si>
    <t>021/2018</t>
  </si>
  <si>
    <t>014/2018</t>
  </si>
  <si>
    <t>PHM Combate incêndio</t>
  </si>
  <si>
    <t>Recarga e instalação de extintores</t>
  </si>
  <si>
    <t>022/16</t>
  </si>
  <si>
    <t>091/15</t>
  </si>
  <si>
    <t>Planta Fértil</t>
  </si>
  <si>
    <t>Controle de pragas</t>
  </si>
  <si>
    <t>027/16</t>
  </si>
  <si>
    <t>056/15</t>
  </si>
  <si>
    <t>Premier Serviços</t>
  </si>
  <si>
    <t xml:space="preserve">Terceirização de Motoristas </t>
  </si>
  <si>
    <t>032/18</t>
  </si>
  <si>
    <t>Terceirização de telefonia e limpeza da Sede</t>
  </si>
  <si>
    <t>027/2018</t>
  </si>
  <si>
    <t>QUALIGRAF</t>
  </si>
  <si>
    <t>063/17</t>
  </si>
  <si>
    <t>093/17</t>
  </si>
  <si>
    <t>Robson da Silva</t>
  </si>
  <si>
    <t>Carimbos e chaves</t>
  </si>
  <si>
    <t>002/16</t>
  </si>
  <si>
    <t>006/16</t>
  </si>
  <si>
    <t>Sênior Sistemas</t>
  </si>
  <si>
    <t>Sistema de RH</t>
  </si>
  <si>
    <t>002/2019</t>
  </si>
  <si>
    <t>320/2018</t>
  </si>
  <si>
    <t>Antívirus Corporativo</t>
  </si>
  <si>
    <t>Até 10 dias úteis após apresentação da Nota Fiscal</t>
  </si>
  <si>
    <t>010/2018</t>
  </si>
  <si>
    <t>031/2018</t>
  </si>
  <si>
    <t>037/2018</t>
  </si>
  <si>
    <t>WM Engenharia</t>
  </si>
  <si>
    <t>DATA ATUAL</t>
  </si>
  <si>
    <t>VALOR</t>
  </si>
  <si>
    <t>003/19</t>
  </si>
  <si>
    <t>385/18</t>
  </si>
  <si>
    <t>022/18</t>
  </si>
  <si>
    <t>Manutenção e Suporte Técnico ao Sistema de gestão contábil, financeira, almoxarifado e patrimônio.</t>
  </si>
  <si>
    <t>Manutenção e Suporte Técnico do Sistema Incorpware</t>
  </si>
  <si>
    <t>Suprimentos de informática, aparelhos telefônicos, utensílios diversos</t>
  </si>
  <si>
    <t xml:space="preserve">Sheylla de Andrade </t>
  </si>
  <si>
    <t>Manutenção Predial Preventiva e Corretiva</t>
  </si>
  <si>
    <t>019/2018</t>
  </si>
  <si>
    <t>128/2018</t>
  </si>
  <si>
    <t>Filah Soluções</t>
  </si>
  <si>
    <t>Sistema de Gerenciamento de Fila</t>
  </si>
  <si>
    <t>´Depósito</t>
  </si>
  <si>
    <t>037/2017</t>
  </si>
  <si>
    <t>054/17</t>
  </si>
  <si>
    <t xml:space="preserve">Bortoncello Administração e Locação de Imóveis </t>
  </si>
  <si>
    <t>Aluguel Subseção de Vitória da Conquista</t>
  </si>
  <si>
    <t>039/17</t>
  </si>
  <si>
    <t>074/17</t>
  </si>
  <si>
    <t xml:space="preserve">Alvino Nogueira </t>
  </si>
  <si>
    <t>Aluguel Subseção de Barreiras</t>
  </si>
  <si>
    <t>015/2018</t>
  </si>
  <si>
    <t>Edgar Martins de Souza</t>
  </si>
  <si>
    <t>Aluguel Subseção de Irecê</t>
  </si>
  <si>
    <t>003/2018</t>
  </si>
  <si>
    <t>Artur Neto Prado</t>
  </si>
  <si>
    <t>Aluguel Subseção de Guanambi</t>
  </si>
  <si>
    <t>002/2018</t>
  </si>
  <si>
    <t>008/2018</t>
  </si>
  <si>
    <t>Construtora Modular Ltda</t>
  </si>
  <si>
    <t>Aluguel Subseção Teixeira de Freitas</t>
  </si>
  <si>
    <t>Banco do Brasil</t>
  </si>
  <si>
    <t>S/N</t>
  </si>
  <si>
    <t>Acorodo Coop Técnica Sisitema de Pregão Eletronico Licitacoes-e</t>
  </si>
  <si>
    <t xml:space="preserve">Ressarcimento </t>
  </si>
  <si>
    <t>058/13</t>
  </si>
  <si>
    <t>CIELO</t>
  </si>
  <si>
    <t>Contrato de Afiliação para transação com cartões de crédito e débito</t>
  </si>
  <si>
    <t>POR CONSUMO</t>
  </si>
  <si>
    <t>041/2017</t>
  </si>
  <si>
    <t>073/2017</t>
  </si>
  <si>
    <t>Valdeci Estrela Carneiro</t>
  </si>
  <si>
    <t>Aluguel Subseção de Alagoinhas</t>
  </si>
  <si>
    <t>059/17</t>
  </si>
  <si>
    <t>085/2017</t>
  </si>
  <si>
    <t>Comercial de Combustíveis e Transportadora Oasis</t>
  </si>
  <si>
    <t>Aluguel Subseção Paulo Afonso</t>
  </si>
  <si>
    <t>057/2017</t>
  </si>
  <si>
    <t>086/2017</t>
  </si>
  <si>
    <t>Regina Ferreira de Almeida</t>
  </si>
  <si>
    <t>Aluguel Subseção de Jequié</t>
  </si>
  <si>
    <t>006/2016</t>
  </si>
  <si>
    <t>064/2016</t>
  </si>
  <si>
    <t>Jose Marcos Lemos Fochi</t>
  </si>
  <si>
    <t>Aluguel Subseção Itabuna</t>
  </si>
  <si>
    <t>015/2015</t>
  </si>
  <si>
    <t>028/2015</t>
  </si>
  <si>
    <t>Edilene Rizerio Falcao</t>
  </si>
  <si>
    <t>Aluguel Subseção de Feira de Santana</t>
  </si>
  <si>
    <t>020/2015</t>
  </si>
  <si>
    <t>035/2015</t>
  </si>
  <si>
    <t>Maria Jose Meireles Maia</t>
  </si>
  <si>
    <t>Alugue Subseção de Juazeiro</t>
  </si>
  <si>
    <t>TEMPO INDETERMINADO</t>
  </si>
  <si>
    <t>013/2019</t>
  </si>
  <si>
    <t>WEBFOCO</t>
  </si>
  <si>
    <t>Link Dedicado - Redudante</t>
  </si>
  <si>
    <t>083/2019</t>
  </si>
  <si>
    <t>010/2019</t>
  </si>
  <si>
    <t>035/2019</t>
  </si>
  <si>
    <t>Central de Eventos</t>
  </si>
  <si>
    <t>Semana Enfermagem - Capital</t>
  </si>
  <si>
    <t>009/2019</t>
  </si>
  <si>
    <t>Pronto Eventos</t>
  </si>
  <si>
    <t>Semana Enfermagem - Interior</t>
  </si>
  <si>
    <t>019/2019</t>
  </si>
  <si>
    <t>106/2019</t>
  </si>
  <si>
    <t>Suprimentos de informática</t>
  </si>
  <si>
    <t>018/2019</t>
  </si>
  <si>
    <t>138/2019</t>
  </si>
  <si>
    <t>U E S Papelaria</t>
  </si>
  <si>
    <t>Fornecimento de Gêneros Alimentícios</t>
  </si>
  <si>
    <t>017/2019</t>
  </si>
  <si>
    <t>080/2019</t>
  </si>
  <si>
    <t>Fornecimento Material Limpeza</t>
  </si>
  <si>
    <t>015/2019</t>
  </si>
  <si>
    <t>081/2019</t>
  </si>
  <si>
    <t>AME Comecial de Materiais</t>
  </si>
  <si>
    <t>Fornecimento de Material de Expediente</t>
  </si>
  <si>
    <t>008/2019</t>
  </si>
  <si>
    <t>090/2019</t>
  </si>
  <si>
    <t xml:space="preserve">ISBET </t>
  </si>
  <si>
    <t>Menor Aprendiz</t>
  </si>
  <si>
    <t>011/2019</t>
  </si>
  <si>
    <t>159/2019</t>
  </si>
  <si>
    <t>Disk Aguas</t>
  </si>
  <si>
    <t>Fornecimento Água Mineral Itabuna</t>
  </si>
  <si>
    <t>007/2019</t>
  </si>
  <si>
    <t>ALGAR Soluções</t>
  </si>
  <si>
    <t>Link Dedicado - Principal</t>
  </si>
  <si>
    <t>389/2018</t>
  </si>
  <si>
    <t>LFN Informática</t>
  </si>
  <si>
    <t>Confecção de Carnês Cobrança</t>
  </si>
  <si>
    <t>Ate 10 dias após emissão de Nota Fiscal</t>
  </si>
  <si>
    <t>004/2019</t>
  </si>
  <si>
    <t>312/2018</t>
  </si>
  <si>
    <t>FARBRINDES</t>
  </si>
  <si>
    <t xml:space="preserve">Confecção de Camisas/Fardas </t>
  </si>
  <si>
    <t>022/2019</t>
  </si>
  <si>
    <t>105/2019</t>
  </si>
  <si>
    <t>R LASSI COMERCIO E SERVIÇOS EIRELI</t>
  </si>
  <si>
    <t>Ar Condicionado de V da Conquista</t>
  </si>
  <si>
    <t>175/2019</t>
  </si>
  <si>
    <t>023/2019</t>
  </si>
  <si>
    <t>FBAHIA TRATAMENTOS FITOSSANITARIOS</t>
  </si>
  <si>
    <t>Controle de Pragas</t>
  </si>
  <si>
    <t>038/2019 - SRP 001/2019</t>
  </si>
  <si>
    <t>BRASITUR EVENTOS E TURISMO</t>
  </si>
  <si>
    <t>Evento - Capacitar para ficar Legal em F de Santana e Eunápolis</t>
  </si>
  <si>
    <t>IGOR ESPINOLA SILVA</t>
  </si>
  <si>
    <t>Evento - Capacitar para ficar Legal em Guanambi, Sr Bonfim e Barreiras</t>
  </si>
  <si>
    <t>DF TURISMO</t>
  </si>
  <si>
    <t>Evento - Capacitar para Ficar Legal em Alagoinhas</t>
  </si>
  <si>
    <t>ATA 001/2019</t>
  </si>
  <si>
    <t>ATA 002/2019</t>
  </si>
  <si>
    <t>ATA 003/2019</t>
  </si>
  <si>
    <t>024/2019</t>
  </si>
  <si>
    <t>215/2019</t>
  </si>
  <si>
    <t>Anderson Dias Moreira</t>
  </si>
  <si>
    <t>Serviço Hospedagem Tx Freitas</t>
  </si>
  <si>
    <t>016/2019</t>
  </si>
  <si>
    <t>176/2019</t>
  </si>
  <si>
    <t>Hermelino Lopes de Oliveira</t>
  </si>
  <si>
    <t>Aluguel nova Sede Subseção Feira de Santana</t>
  </si>
  <si>
    <t>027/2019</t>
  </si>
  <si>
    <t>268/2019</t>
  </si>
  <si>
    <t>DATEN TECNOLOGIA</t>
  </si>
  <si>
    <t>LOTE I  - DESKTOP PADRÃO  - PE COMPUTADORES</t>
  </si>
  <si>
    <t>LOTE II - DESKTOP AVANÇADO - PE COMPUTADORES</t>
  </si>
  <si>
    <t>028/2019</t>
  </si>
  <si>
    <t>WEB TECH TECNOLOGIA LTDA</t>
  </si>
  <si>
    <t>LOTE III - MONITOR PADRÃO - PE COMPUTADORES</t>
  </si>
  <si>
    <t>029/2019</t>
  </si>
  <si>
    <t>ALESSANDRA MILANI</t>
  </si>
  <si>
    <t>LOTE IV - MONITOR AVANÇADO - PE COMPUTADORES</t>
  </si>
  <si>
    <t>030/2019</t>
  </si>
  <si>
    <t>GTI G TECNOLOGIA</t>
  </si>
  <si>
    <t>LOTE V -  NOTEBOOK'S - PE COMPUTADORES</t>
  </si>
  <si>
    <t>LOTE VI - LICENÇAS - PE COMPUTADORES</t>
  </si>
  <si>
    <t>026/2019</t>
  </si>
  <si>
    <t>204/2019</t>
  </si>
  <si>
    <t xml:space="preserve">EDSON RIBEIRO CERQUEIRA </t>
  </si>
  <si>
    <t>AP TELEFONICOS - PE 013/2019</t>
  </si>
  <si>
    <t>031/2019</t>
  </si>
  <si>
    <t>304/2019</t>
  </si>
  <si>
    <t>PROJETO ARQUITETONICO INTERIORES SUBSEÇÃO DE FEIRA DE SANTANA</t>
  </si>
  <si>
    <t>ESTUDIO RM ARQUITETURA</t>
  </si>
  <si>
    <t>032/2019</t>
  </si>
  <si>
    <t>338/2019</t>
  </si>
  <si>
    <t>Dr JOSE LUCIO COSTA RAMOS</t>
  </si>
  <si>
    <t>Profissional Escola EFEPE</t>
  </si>
  <si>
    <t>014/2019</t>
  </si>
  <si>
    <t>190/2019</t>
  </si>
  <si>
    <t>Locação de Módulos de Sistema de gestão Compras e Contratos e Passagens e Diárias.</t>
  </si>
  <si>
    <t>033/2019</t>
  </si>
  <si>
    <t>376/2019</t>
  </si>
  <si>
    <t>LEME Consultoria em Gestão de RH</t>
  </si>
  <si>
    <t>Serviço de Mapeamento de Competencias Tecnicas e Comportamentais e Revisão PCCS</t>
  </si>
  <si>
    <t>UTM. ATUALIZAÇÃO 05/11/2019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</si>
</sst>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R$&quot;\ * #,##0.00_-;\-&quot;R$&quot;\ * #,##0.00_-;_-&quot;R$&quot;\ * &quot;-&quot;??_-;_-@_-"/>
    <numFmt numFmtId="164" formatCode="_-&quot;R$&quot;* #,##0.00_-;\-&quot;R$&quot;* #,##0.00_-;_-&quot;R$&quot;* &quot;-&quot;??_-;_-@_-"/>
    <numFmt numFmtId="165" formatCode="0.000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6">
    <xf numFmtId="0" fontId="0" fillId="0" borderId="0" xfId="0"/>
    <xf numFmtId="0" fontId="4" fillId="0" borderId="0" xfId="0" applyFont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center"/>
    </xf>
    <xf numFmtId="1" fontId="4" fillId="0" borderId="0" xfId="0" applyNumberFormat="1" applyFont="1" applyAlignment="1">
      <alignment horizontal="center"/>
    </xf>
    <xf numFmtId="0" fontId="4" fillId="2" borderId="0" xfId="0" applyFont="1" applyFill="1"/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3" fillId="0" borderId="0" xfId="0" applyFont="1"/>
    <xf numFmtId="0" fontId="3" fillId="2" borderId="0" xfId="0" applyFont="1" applyFill="1"/>
    <xf numFmtId="0" fontId="0" fillId="2" borderId="1" xfId="0" applyFont="1" applyFill="1" applyBorder="1" applyAlignment="1">
      <alignment horizontal="center" vertical="center"/>
    </xf>
    <xf numFmtId="14" fontId="0" fillId="2" borderId="1" xfId="0" applyNumberFormat="1" applyFill="1" applyBorder="1" applyAlignment="1">
      <alignment horizontal="center" vertical="center" wrapText="1"/>
    </xf>
    <xf numFmtId="14" fontId="0" fillId="2" borderId="1" xfId="0" applyNumberFormat="1" applyFont="1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0" fillId="2" borderId="1" xfId="0" applyFont="1" applyFill="1" applyBorder="1" applyAlignment="1">
      <alignment horizontal="center" vertical="center" wrapText="1"/>
    </xf>
    <xf numFmtId="14" fontId="0" fillId="2" borderId="0" xfId="0" applyNumberFormat="1" applyFill="1"/>
    <xf numFmtId="0" fontId="0" fillId="2" borderId="0" xfId="0" applyFill="1"/>
    <xf numFmtId="17" fontId="0" fillId="2" borderId="1" xfId="0" applyNumberFormat="1" applyFont="1" applyFill="1" applyBorder="1" applyAlignment="1">
      <alignment horizontal="center" vertical="center"/>
    </xf>
    <xf numFmtId="14" fontId="0" fillId="2" borderId="1" xfId="0" applyNumberFormat="1" applyFont="1" applyFill="1" applyBorder="1" applyAlignment="1">
      <alignment horizontal="center" vertical="center" wrapText="1"/>
    </xf>
    <xf numFmtId="14" fontId="0" fillId="0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14" fontId="0" fillId="0" borderId="1" xfId="0" applyNumberFormat="1" applyFont="1" applyBorder="1" applyAlignment="1">
      <alignment horizontal="center" vertical="center"/>
    </xf>
    <xf numFmtId="164" fontId="0" fillId="2" borderId="1" xfId="1" applyFont="1" applyFill="1" applyBorder="1" applyAlignment="1">
      <alignment horizontal="center" vertical="center"/>
    </xf>
    <xf numFmtId="164" fontId="0" fillId="2" borderId="0" xfId="1" applyFont="1" applyFill="1" applyBorder="1" applyAlignment="1">
      <alignment horizontal="center" vertical="center"/>
    </xf>
    <xf numFmtId="0" fontId="0" fillId="0" borderId="0" xfId="0" applyFont="1"/>
    <xf numFmtId="44" fontId="0" fillId="2" borderId="0" xfId="0" applyNumberFormat="1" applyFill="1"/>
    <xf numFmtId="0" fontId="0" fillId="2" borderId="2" xfId="0" applyFill="1" applyBorder="1" applyAlignment="1">
      <alignment horizontal="center"/>
    </xf>
    <xf numFmtId="164" fontId="0" fillId="2" borderId="3" xfId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14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center"/>
    </xf>
    <xf numFmtId="1" fontId="0" fillId="0" borderId="0" xfId="0" applyNumberFormat="1" applyFont="1"/>
    <xf numFmtId="44" fontId="0" fillId="0" borderId="0" xfId="0" applyNumberFormat="1" applyFont="1"/>
    <xf numFmtId="0" fontId="2" fillId="3" borderId="1" xfId="0" applyFont="1" applyFill="1" applyBorder="1" applyAlignment="1">
      <alignment horizontal="left"/>
    </xf>
    <xf numFmtId="14" fontId="2" fillId="3" borderId="1" xfId="0" applyNumberFormat="1" applyFont="1" applyFill="1" applyBorder="1" applyAlignment="1">
      <alignment horizontal="left"/>
    </xf>
    <xf numFmtId="44" fontId="0" fillId="0" borderId="0" xfId="1" applyNumberFormat="1" applyFont="1"/>
    <xf numFmtId="1" fontId="0" fillId="0" borderId="0" xfId="0" applyNumberFormat="1"/>
    <xf numFmtId="44" fontId="0" fillId="0" borderId="0" xfId="0" applyNumberFormat="1"/>
    <xf numFmtId="0" fontId="0" fillId="0" borderId="0" xfId="0" applyAlignment="1">
      <alignment horizontal="center"/>
    </xf>
    <xf numFmtId="165" fontId="0" fillId="0" borderId="0" xfId="2" applyNumberFormat="1" applyFont="1" applyAlignment="1">
      <alignment horizontal="center" vertical="center"/>
    </xf>
    <xf numFmtId="164" fontId="0" fillId="0" borderId="0" xfId="1" applyFont="1"/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wrapText="1"/>
    </xf>
    <xf numFmtId="164" fontId="0" fillId="2" borderId="1" xfId="1" applyFont="1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  <xf numFmtId="0" fontId="0" fillId="0" borderId="0" xfId="0" applyFont="1" applyAlignment="1">
      <alignment wrapText="1"/>
    </xf>
    <xf numFmtId="17" fontId="0" fillId="2" borderId="1" xfId="0" applyNumberFormat="1" applyFont="1" applyFill="1" applyBorder="1" applyAlignment="1">
      <alignment horizontal="center" vertical="center" wrapText="1"/>
    </xf>
    <xf numFmtId="164" fontId="0" fillId="2" borderId="1" xfId="1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left" wrapText="1"/>
    </xf>
    <xf numFmtId="0" fontId="0" fillId="0" borderId="1" xfId="0" applyFont="1" applyBorder="1" applyAlignment="1">
      <alignment horizontal="center" vertical="center"/>
    </xf>
    <xf numFmtId="14" fontId="0" fillId="0" borderId="1" xfId="0" applyNumberFormat="1" applyFont="1" applyBorder="1"/>
  </cellXfs>
  <cellStyles count="3">
    <cellStyle name="Moeda" xfId="1" builtinId="4"/>
    <cellStyle name="Normal" xfId="0" builtinId="0"/>
    <cellStyle name="Porcentagem" xfId="2" builtinId="5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193485</xdr:colOff>
      <xdr:row>0</xdr:row>
      <xdr:rowOff>123826</xdr:rowOff>
    </xdr:from>
    <xdr:to>
      <xdr:col>4</xdr:col>
      <xdr:colOff>1123584</xdr:colOff>
      <xdr:row>5</xdr:row>
      <xdr:rowOff>110378</xdr:rowOff>
    </xdr:to>
    <xdr:pic>
      <xdr:nvPicPr>
        <xdr:cNvPr id="2" name="Picture 1" descr="F:\COMUNS\Logomarca\Novo_Logo.gif">
          <a:extLst>
            <a:ext uri="{FF2B5EF4-FFF2-40B4-BE49-F238E27FC236}">
              <a16:creationId xmlns:a16="http://schemas.microsoft.com/office/drawing/2014/main" xmlns="" id="{00000000-0008-0000-0000-0000010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/>
        <a:srcRect b="17817"/>
        <a:stretch/>
      </xdr:blipFill>
      <xdr:spPr bwMode="auto">
        <a:xfrm>
          <a:off x="193485" y="123826"/>
          <a:ext cx="3520899" cy="939052"/>
        </a:xfrm>
        <a:prstGeom prst="rect">
          <a:avLst/>
        </a:prstGeom>
        <a:noFill/>
      </xdr:spPr>
    </xdr:pic>
    <xdr:clientData/>
  </xdr:twoCellAnchor>
  <xdr:twoCellAnchor>
    <xdr:from>
      <xdr:col>5</xdr:col>
      <xdr:colOff>171449</xdr:colOff>
      <xdr:row>0</xdr:row>
      <xdr:rowOff>180975</xdr:rowOff>
    </xdr:from>
    <xdr:to>
      <xdr:col>9</xdr:col>
      <xdr:colOff>723899</xdr:colOff>
      <xdr:row>5</xdr:row>
      <xdr:rowOff>57150</xdr:rowOff>
    </xdr:to>
    <xdr:sp macro="" textlink="">
      <xdr:nvSpPr>
        <xdr:cNvPr id="3" name="Retângulo de cantos arredondados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/>
      </xdr:nvSpPr>
      <xdr:spPr>
        <a:xfrm>
          <a:off x="4495799" y="180975"/>
          <a:ext cx="6696075" cy="83820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pt-BR" sz="1800" b="1"/>
            <a:t>GESTÃO </a:t>
          </a:r>
          <a:r>
            <a:rPr lang="pt-BR" sz="1800" b="1" baseline="0"/>
            <a:t>DE CONTRATOS</a:t>
          </a:r>
          <a:endParaRPr lang="pt-BR" sz="1800" b="1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GEST&#195;O%20DE%20CONTRATOS/(Coren)%20Controle%20de%20Contratos%20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atados-Serviços"/>
      <sheetName val="Aluguéis"/>
      <sheetName val="Fiscais de Contrato"/>
      <sheetName val="Pagamentos"/>
      <sheetName val="Aditivos de Contrato"/>
      <sheetName val=" Contato dos Contratados"/>
      <sheetName val="Contato dos Locadores"/>
      <sheetName val="Contratos Encerrad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T111"/>
  <sheetViews>
    <sheetView tabSelected="1" topLeftCell="A79" workbookViewId="0">
      <selection activeCell="J87" sqref="J87"/>
    </sheetView>
  </sheetViews>
  <sheetFormatPr defaultRowHeight="15" x14ac:dyDescent="0.25"/>
  <cols>
    <col min="1" max="1" width="4.42578125" style="6" customWidth="1"/>
    <col min="2" max="2" width="7.7109375" style="6" customWidth="1"/>
    <col min="3" max="3" width="14.140625" style="6" customWidth="1"/>
    <col min="4" max="4" width="12.5703125" style="6" customWidth="1"/>
    <col min="5" max="5" width="25.5703125" style="35" customWidth="1"/>
    <col min="6" max="6" width="26.85546875" customWidth="1"/>
    <col min="7" max="7" width="18.42578125" customWidth="1"/>
    <col min="8" max="8" width="29.28515625" customWidth="1"/>
    <col min="9" max="9" width="17.5703125" customWidth="1"/>
    <col min="10" max="10" width="16.7109375" customWidth="1"/>
    <col min="11" max="11" width="23.7109375" bestFit="1" customWidth="1"/>
    <col min="12" max="12" width="19.7109375" style="41" customWidth="1"/>
    <col min="13" max="13" width="22" customWidth="1"/>
    <col min="14" max="14" width="18.140625" customWidth="1"/>
    <col min="15" max="15" width="13.28515625" style="17" bestFit="1" customWidth="1"/>
    <col min="16" max="16" width="12.28515625" style="17" bestFit="1" customWidth="1"/>
    <col min="17" max="20" width="9.140625" style="17"/>
  </cols>
  <sheetData>
    <row r="3" spans="1:20" s="2" customFormat="1" ht="15.75" x14ac:dyDescent="0.25">
      <c r="A3"/>
      <c r="B3" s="1"/>
      <c r="C3" s="1"/>
      <c r="D3" s="1"/>
      <c r="K3" s="3"/>
      <c r="L3" s="4"/>
      <c r="O3" s="5"/>
      <c r="P3" s="5"/>
      <c r="Q3" s="5"/>
      <c r="R3" s="5"/>
      <c r="S3" s="5"/>
      <c r="T3" s="5"/>
    </row>
    <row r="8" spans="1:20" s="9" customFormat="1" ht="67.5" customHeight="1" x14ac:dyDescent="0.25">
      <c r="A8" s="6"/>
      <c r="B8" s="7" t="s">
        <v>0</v>
      </c>
      <c r="C8" s="7" t="s">
        <v>1</v>
      </c>
      <c r="D8" s="7" t="s">
        <v>2</v>
      </c>
      <c r="E8" s="7" t="s">
        <v>3</v>
      </c>
      <c r="F8" s="7" t="s">
        <v>4</v>
      </c>
      <c r="G8" s="7" t="s">
        <v>142</v>
      </c>
      <c r="H8" s="7" t="s">
        <v>5</v>
      </c>
      <c r="I8" s="8" t="s">
        <v>6</v>
      </c>
      <c r="J8" s="8" t="s">
        <v>7</v>
      </c>
      <c r="K8" s="8" t="s">
        <v>8</v>
      </c>
      <c r="M8" s="10"/>
      <c r="N8" s="10"/>
      <c r="O8" s="10"/>
      <c r="P8" s="10"/>
      <c r="Q8" s="10"/>
      <c r="R8" s="10"/>
    </row>
    <row r="9" spans="1:20" s="14" customFormat="1" ht="30" x14ac:dyDescent="0.25">
      <c r="A9" s="6"/>
      <c r="B9" s="33">
        <v>1</v>
      </c>
      <c r="C9" s="11" t="s">
        <v>9</v>
      </c>
      <c r="D9" s="11" t="s">
        <v>10</v>
      </c>
      <c r="E9" s="11" t="s">
        <v>11</v>
      </c>
      <c r="F9" s="11" t="s">
        <v>12</v>
      </c>
      <c r="G9" s="25">
        <v>225000</v>
      </c>
      <c r="H9" s="12" t="s">
        <v>13</v>
      </c>
      <c r="I9" s="13" t="s">
        <v>35</v>
      </c>
      <c r="J9" s="13">
        <v>42942</v>
      </c>
      <c r="K9" s="13">
        <v>43830</v>
      </c>
    </row>
    <row r="10" spans="1:20" s="17" customFormat="1" ht="30" x14ac:dyDescent="0.25">
      <c r="A10" s="6"/>
      <c r="B10" s="33">
        <v>2</v>
      </c>
      <c r="C10" s="11" t="s">
        <v>143</v>
      </c>
      <c r="D10" s="11" t="s">
        <v>144</v>
      </c>
      <c r="E10" s="11" t="s">
        <v>15</v>
      </c>
      <c r="F10" s="15" t="s">
        <v>16</v>
      </c>
      <c r="G10" s="25">
        <v>267550</v>
      </c>
      <c r="H10" s="12" t="s">
        <v>17</v>
      </c>
      <c r="I10" s="13" t="s">
        <v>14</v>
      </c>
      <c r="J10" s="13">
        <v>43472</v>
      </c>
      <c r="K10" s="13">
        <v>43836</v>
      </c>
      <c r="L10" s="16"/>
    </row>
    <row r="11" spans="1:20" s="17" customFormat="1" ht="45" x14ac:dyDescent="0.25">
      <c r="A11" s="6"/>
      <c r="B11" s="33">
        <v>3</v>
      </c>
      <c r="C11" s="11" t="s">
        <v>285</v>
      </c>
      <c r="D11" s="11" t="s">
        <v>278</v>
      </c>
      <c r="E11" s="11" t="s">
        <v>286</v>
      </c>
      <c r="F11" s="15" t="s">
        <v>287</v>
      </c>
      <c r="G11" s="25">
        <v>5190</v>
      </c>
      <c r="H11" s="12" t="s">
        <v>246</v>
      </c>
      <c r="I11" s="13" t="s">
        <v>14</v>
      </c>
      <c r="J11" s="13">
        <v>43731</v>
      </c>
      <c r="K11" s="13">
        <v>44097</v>
      </c>
      <c r="L11" s="16"/>
    </row>
    <row r="12" spans="1:20" s="17" customFormat="1" ht="30" x14ac:dyDescent="0.25">
      <c r="A12" s="6"/>
      <c r="B12" s="33">
        <v>4</v>
      </c>
      <c r="C12" s="11" t="s">
        <v>18</v>
      </c>
      <c r="D12" s="18" t="s">
        <v>19</v>
      </c>
      <c r="E12" s="11" t="s">
        <v>20</v>
      </c>
      <c r="F12" s="15" t="s">
        <v>21</v>
      </c>
      <c r="G12" s="25">
        <v>51200</v>
      </c>
      <c r="H12" s="19" t="s">
        <v>22</v>
      </c>
      <c r="I12" s="13" t="s">
        <v>14</v>
      </c>
      <c r="J12" s="13">
        <v>43364</v>
      </c>
      <c r="K12" s="13">
        <v>43851</v>
      </c>
      <c r="L12" s="16"/>
    </row>
    <row r="13" spans="1:20" s="17" customFormat="1" ht="30" x14ac:dyDescent="0.25">
      <c r="A13" s="6"/>
      <c r="B13" s="33">
        <v>5</v>
      </c>
      <c r="C13" s="11" t="s">
        <v>240</v>
      </c>
      <c r="D13" s="18" t="s">
        <v>98</v>
      </c>
      <c r="E13" s="11" t="s">
        <v>241</v>
      </c>
      <c r="F13" s="15" t="s">
        <v>242</v>
      </c>
      <c r="G13" s="25">
        <v>10000</v>
      </c>
      <c r="H13" s="19" t="s">
        <v>22</v>
      </c>
      <c r="I13" s="13" t="s">
        <v>14</v>
      </c>
      <c r="J13" s="13">
        <v>43497</v>
      </c>
      <c r="K13" s="13">
        <v>43862</v>
      </c>
      <c r="L13" s="16"/>
    </row>
    <row r="14" spans="1:20" s="17" customFormat="1" ht="30" x14ac:dyDescent="0.25">
      <c r="A14" s="6"/>
      <c r="B14" s="33">
        <v>6</v>
      </c>
      <c r="C14" s="11" t="s">
        <v>160</v>
      </c>
      <c r="D14" s="18" t="s">
        <v>161</v>
      </c>
      <c r="E14" s="11" t="s">
        <v>162</v>
      </c>
      <c r="F14" s="15" t="s">
        <v>163</v>
      </c>
      <c r="G14" s="25">
        <v>25200</v>
      </c>
      <c r="H14" s="19" t="s">
        <v>14</v>
      </c>
      <c r="I14" s="13" t="s">
        <v>14</v>
      </c>
      <c r="J14" s="13">
        <v>42980</v>
      </c>
      <c r="K14" s="13">
        <v>44077</v>
      </c>
      <c r="L14" s="16"/>
    </row>
    <row r="15" spans="1:20" s="17" customFormat="1" ht="30" x14ac:dyDescent="0.25">
      <c r="A15" s="6"/>
      <c r="B15" s="33">
        <v>7</v>
      </c>
      <c r="C15" s="11" t="s">
        <v>228</v>
      </c>
      <c r="D15" s="18" t="s">
        <v>229</v>
      </c>
      <c r="E15" s="11" t="s">
        <v>230</v>
      </c>
      <c r="F15" s="15" t="s">
        <v>231</v>
      </c>
      <c r="G15" s="25">
        <v>36000</v>
      </c>
      <c r="H15" s="19" t="s">
        <v>22</v>
      </c>
      <c r="I15" s="13" t="s">
        <v>14</v>
      </c>
      <c r="J15" s="13">
        <v>43655</v>
      </c>
      <c r="K15" s="13">
        <v>43830</v>
      </c>
      <c r="L15" s="16"/>
    </row>
    <row r="16" spans="1:20" s="17" customFormat="1" ht="30" x14ac:dyDescent="0.25">
      <c r="A16" s="6"/>
      <c r="B16" s="33">
        <v>8</v>
      </c>
      <c r="C16" s="11" t="s">
        <v>269</v>
      </c>
      <c r="D16" s="18" t="s">
        <v>270</v>
      </c>
      <c r="E16" s="11" t="s">
        <v>271</v>
      </c>
      <c r="F16" s="15" t="s">
        <v>272</v>
      </c>
      <c r="G16" s="25">
        <v>16613</v>
      </c>
      <c r="H16" s="19" t="s">
        <v>246</v>
      </c>
      <c r="I16" s="13" t="s">
        <v>14</v>
      </c>
      <c r="J16" s="13">
        <v>43720</v>
      </c>
      <c r="K16" s="13">
        <v>44086</v>
      </c>
      <c r="L16" s="16"/>
    </row>
    <row r="17" spans="1:12" s="17" customFormat="1" ht="30" x14ac:dyDescent="0.25">
      <c r="A17" s="6"/>
      <c r="B17" s="33">
        <v>9</v>
      </c>
      <c r="C17" s="47" t="s">
        <v>167</v>
      </c>
      <c r="D17" s="47" t="s">
        <v>46</v>
      </c>
      <c r="E17" s="47" t="s">
        <v>168</v>
      </c>
      <c r="F17" s="47" t="s">
        <v>169</v>
      </c>
      <c r="G17" s="48">
        <v>8400</v>
      </c>
      <c r="H17" s="46" t="s">
        <v>14</v>
      </c>
      <c r="I17" s="46" t="s">
        <v>14</v>
      </c>
      <c r="J17" s="49">
        <v>43164</v>
      </c>
      <c r="K17" s="49">
        <v>43895</v>
      </c>
      <c r="L17" s="16"/>
    </row>
    <row r="18" spans="1:12" s="14" customFormat="1" ht="30" x14ac:dyDescent="0.25">
      <c r="A18" s="6"/>
      <c r="B18" s="33">
        <v>10</v>
      </c>
      <c r="C18" s="11" t="s">
        <v>23</v>
      </c>
      <c r="D18" s="11" t="s">
        <v>24</v>
      </c>
      <c r="E18" s="11" t="s">
        <v>25</v>
      </c>
      <c r="F18" s="11" t="s">
        <v>26</v>
      </c>
      <c r="G18" s="25">
        <v>5793.48</v>
      </c>
      <c r="H18" s="19" t="s">
        <v>22</v>
      </c>
      <c r="I18" s="20" t="s">
        <v>14</v>
      </c>
      <c r="J18" s="13">
        <v>42228</v>
      </c>
      <c r="K18" s="13">
        <v>44058</v>
      </c>
      <c r="L18"/>
    </row>
    <row r="19" spans="1:12" s="14" customFormat="1" ht="45" x14ac:dyDescent="0.25">
      <c r="A19" s="6"/>
      <c r="B19" s="33">
        <v>11</v>
      </c>
      <c r="C19" s="15" t="s">
        <v>175</v>
      </c>
      <c r="D19" s="11" t="s">
        <v>138</v>
      </c>
      <c r="E19" s="11" t="s">
        <v>174</v>
      </c>
      <c r="F19" s="15" t="s">
        <v>176</v>
      </c>
      <c r="G19" s="25">
        <v>14528.3</v>
      </c>
      <c r="H19" s="19" t="s">
        <v>177</v>
      </c>
      <c r="I19" s="20" t="s">
        <v>14</v>
      </c>
      <c r="J19" s="13">
        <v>43178</v>
      </c>
      <c r="K19" s="13">
        <v>43909</v>
      </c>
    </row>
    <row r="20" spans="1:12" s="14" customFormat="1" ht="30" x14ac:dyDescent="0.25">
      <c r="A20" s="6"/>
      <c r="B20" s="33">
        <v>12</v>
      </c>
      <c r="C20" s="11" t="s">
        <v>27</v>
      </c>
      <c r="D20" s="11" t="s">
        <v>28</v>
      </c>
      <c r="E20" s="11" t="s">
        <v>29</v>
      </c>
      <c r="F20" s="15" t="s">
        <v>30</v>
      </c>
      <c r="G20" s="25">
        <v>12287.7</v>
      </c>
      <c r="H20" s="19" t="s">
        <v>22</v>
      </c>
      <c r="I20" s="13" t="s">
        <v>14</v>
      </c>
      <c r="J20" s="13">
        <v>42373</v>
      </c>
      <c r="K20" s="13">
        <v>43835</v>
      </c>
    </row>
    <row r="21" spans="1:12" s="14" customFormat="1" ht="30" x14ac:dyDescent="0.25">
      <c r="A21" s="6"/>
      <c r="B21" s="33">
        <v>13</v>
      </c>
      <c r="C21" s="11" t="s">
        <v>31</v>
      </c>
      <c r="D21" s="11" t="s">
        <v>32</v>
      </c>
      <c r="E21" s="11" t="s">
        <v>33</v>
      </c>
      <c r="F21" s="11" t="s">
        <v>34</v>
      </c>
      <c r="G21" s="25">
        <v>57750</v>
      </c>
      <c r="H21" s="19" t="s">
        <v>22</v>
      </c>
      <c r="I21" s="13" t="s">
        <v>14</v>
      </c>
      <c r="J21" s="13">
        <v>42500</v>
      </c>
      <c r="K21" s="13">
        <v>43964</v>
      </c>
    </row>
    <row r="22" spans="1:12" s="14" customFormat="1" ht="30" x14ac:dyDescent="0.25">
      <c r="A22" s="6"/>
      <c r="B22" s="33">
        <v>14</v>
      </c>
      <c r="C22" s="11" t="s">
        <v>156</v>
      </c>
      <c r="D22" s="11" t="s">
        <v>157</v>
      </c>
      <c r="E22" s="15" t="s">
        <v>158</v>
      </c>
      <c r="F22" s="15" t="s">
        <v>159</v>
      </c>
      <c r="G22" s="25">
        <v>21274.2</v>
      </c>
      <c r="H22" s="19" t="s">
        <v>14</v>
      </c>
      <c r="I22" s="13" t="s">
        <v>14</v>
      </c>
      <c r="J22" s="13">
        <v>42979</v>
      </c>
      <c r="K22" s="13">
        <v>44075</v>
      </c>
    </row>
    <row r="23" spans="1:12" s="14" customFormat="1" ht="30" x14ac:dyDescent="0.25">
      <c r="A23" s="6"/>
      <c r="B23" s="33">
        <v>15</v>
      </c>
      <c r="C23" s="11" t="s">
        <v>211</v>
      </c>
      <c r="D23" s="11" t="s">
        <v>212</v>
      </c>
      <c r="E23" s="15" t="s">
        <v>213</v>
      </c>
      <c r="F23" s="15" t="s">
        <v>214</v>
      </c>
      <c r="G23" s="25">
        <v>18300</v>
      </c>
      <c r="H23" s="19" t="s">
        <v>22</v>
      </c>
      <c r="I23" s="13" t="s">
        <v>14</v>
      </c>
      <c r="J23" s="13">
        <v>43588</v>
      </c>
      <c r="K23" s="13">
        <v>44046</v>
      </c>
    </row>
    <row r="24" spans="1:12" s="14" customFormat="1" ht="30" x14ac:dyDescent="0.25">
      <c r="A24" s="6"/>
      <c r="B24" s="33">
        <v>16</v>
      </c>
      <c r="C24" s="22" t="s">
        <v>145</v>
      </c>
      <c r="D24" s="22" t="s">
        <v>36</v>
      </c>
      <c r="E24" s="11" t="s">
        <v>37</v>
      </c>
      <c r="F24" s="23" t="s">
        <v>38</v>
      </c>
      <c r="G24" s="25">
        <v>250000</v>
      </c>
      <c r="H24" s="19" t="s">
        <v>22</v>
      </c>
      <c r="I24" s="13" t="s">
        <v>14</v>
      </c>
      <c r="J24" s="24">
        <v>43346</v>
      </c>
      <c r="K24" s="24">
        <v>44077</v>
      </c>
    </row>
    <row r="25" spans="1:12" s="14" customFormat="1" ht="45" x14ac:dyDescent="0.25">
      <c r="A25" s="6"/>
      <c r="B25" s="33">
        <v>17</v>
      </c>
      <c r="C25" s="22" t="s">
        <v>175</v>
      </c>
      <c r="D25" s="22" t="s">
        <v>178</v>
      </c>
      <c r="E25" s="11" t="s">
        <v>179</v>
      </c>
      <c r="F25" s="23" t="s">
        <v>180</v>
      </c>
      <c r="G25" s="25" t="s">
        <v>181</v>
      </c>
      <c r="H25" s="19" t="s">
        <v>14</v>
      </c>
      <c r="I25" s="13" t="s">
        <v>14</v>
      </c>
      <c r="J25" s="24">
        <v>41521</v>
      </c>
      <c r="K25" s="24" t="s">
        <v>206</v>
      </c>
    </row>
    <row r="26" spans="1:12" s="14" customFormat="1" ht="30" x14ac:dyDescent="0.25">
      <c r="A26" s="6"/>
      <c r="B26" s="33">
        <v>18</v>
      </c>
      <c r="C26" s="11">
        <v>5029833</v>
      </c>
      <c r="D26" s="11" t="s">
        <v>39</v>
      </c>
      <c r="E26" s="11" t="s">
        <v>40</v>
      </c>
      <c r="F26" s="15" t="s">
        <v>41</v>
      </c>
      <c r="G26" s="25" t="s">
        <v>181</v>
      </c>
      <c r="H26" s="19" t="s">
        <v>22</v>
      </c>
      <c r="I26" s="20" t="s">
        <v>14</v>
      </c>
      <c r="J26" s="20">
        <v>42993</v>
      </c>
      <c r="K26" s="20" t="s">
        <v>206</v>
      </c>
      <c r="L26" s="26"/>
    </row>
    <row r="27" spans="1:12" s="14" customFormat="1" ht="30" x14ac:dyDescent="0.25">
      <c r="A27" s="6"/>
      <c r="B27" s="33">
        <v>19</v>
      </c>
      <c r="C27" s="11" t="s">
        <v>186</v>
      </c>
      <c r="D27" s="11" t="s">
        <v>187</v>
      </c>
      <c r="E27" s="15" t="s">
        <v>188</v>
      </c>
      <c r="F27" s="15" t="s">
        <v>189</v>
      </c>
      <c r="G27" s="25">
        <v>5880</v>
      </c>
      <c r="H27" s="19" t="s">
        <v>14</v>
      </c>
      <c r="I27" s="20" t="s">
        <v>14</v>
      </c>
      <c r="J27" s="20">
        <v>43042</v>
      </c>
      <c r="K27" s="20">
        <v>43772</v>
      </c>
      <c r="L27" s="26"/>
    </row>
    <row r="28" spans="1:12" s="14" customFormat="1" ht="30" x14ac:dyDescent="0.25">
      <c r="A28" s="6"/>
      <c r="B28" s="33">
        <v>20</v>
      </c>
      <c r="C28" s="11" t="s">
        <v>170</v>
      </c>
      <c r="D28" s="11" t="s">
        <v>171</v>
      </c>
      <c r="E28" s="11" t="s">
        <v>172</v>
      </c>
      <c r="F28" s="15" t="s">
        <v>173</v>
      </c>
      <c r="G28" s="25">
        <v>9360</v>
      </c>
      <c r="H28" s="19" t="s">
        <v>14</v>
      </c>
      <c r="I28" s="20" t="s">
        <v>14</v>
      </c>
      <c r="J28" s="20">
        <v>43146</v>
      </c>
      <c r="K28" s="20">
        <v>43876</v>
      </c>
      <c r="L28" s="26"/>
    </row>
    <row r="29" spans="1:12" s="14" customFormat="1" x14ac:dyDescent="0.25">
      <c r="A29" s="6"/>
      <c r="B29" s="33">
        <v>21</v>
      </c>
      <c r="C29" s="11">
        <v>9912292357</v>
      </c>
      <c r="D29" s="11" t="s">
        <v>42</v>
      </c>
      <c r="E29" s="11" t="s">
        <v>43</v>
      </c>
      <c r="F29" s="11" t="s">
        <v>44</v>
      </c>
      <c r="G29" s="25">
        <v>645500</v>
      </c>
      <c r="H29" s="12" t="s">
        <v>45</v>
      </c>
      <c r="I29" s="20" t="s">
        <v>35</v>
      </c>
      <c r="J29" s="13">
        <v>43223</v>
      </c>
      <c r="K29" s="13">
        <v>43954</v>
      </c>
      <c r="L29" s="26"/>
    </row>
    <row r="30" spans="1:12" s="14" customFormat="1" ht="30" x14ac:dyDescent="0.25">
      <c r="A30" s="6"/>
      <c r="B30" s="33">
        <v>22</v>
      </c>
      <c r="C30" s="11" t="s">
        <v>277</v>
      </c>
      <c r="D30" s="11" t="s">
        <v>278</v>
      </c>
      <c r="E30" s="11" t="s">
        <v>279</v>
      </c>
      <c r="F30" s="15" t="s">
        <v>280</v>
      </c>
      <c r="G30" s="25">
        <v>263699.61</v>
      </c>
      <c r="H30" s="12" t="s">
        <v>246</v>
      </c>
      <c r="I30" s="20" t="s">
        <v>14</v>
      </c>
      <c r="J30" s="13">
        <v>43728</v>
      </c>
      <c r="K30" s="13">
        <v>44094</v>
      </c>
      <c r="L30" s="26"/>
    </row>
    <row r="31" spans="1:12" s="14" customFormat="1" ht="45" x14ac:dyDescent="0.25">
      <c r="A31" s="6"/>
      <c r="B31" s="33">
        <v>23</v>
      </c>
      <c r="C31" s="11" t="s">
        <v>277</v>
      </c>
      <c r="D31" s="11" t="s">
        <v>278</v>
      </c>
      <c r="E31" s="11" t="s">
        <v>279</v>
      </c>
      <c r="F31" s="15" t="s">
        <v>281</v>
      </c>
      <c r="G31" s="25">
        <v>30800</v>
      </c>
      <c r="H31" s="12" t="s">
        <v>246</v>
      </c>
      <c r="I31" s="20" t="s">
        <v>14</v>
      </c>
      <c r="J31" s="13">
        <v>43728</v>
      </c>
      <c r="K31" s="13">
        <v>44094</v>
      </c>
      <c r="L31" s="26"/>
    </row>
    <row r="32" spans="1:12" s="14" customFormat="1" ht="30" x14ac:dyDescent="0.25">
      <c r="A32" s="6"/>
      <c r="B32" s="33">
        <v>24</v>
      </c>
      <c r="C32" s="11" t="s">
        <v>236</v>
      </c>
      <c r="D32" s="11" t="s">
        <v>237</v>
      </c>
      <c r="E32" s="11" t="s">
        <v>238</v>
      </c>
      <c r="F32" s="15" t="s">
        <v>239</v>
      </c>
      <c r="G32" s="25">
        <v>438</v>
      </c>
      <c r="H32" s="12" t="s">
        <v>22</v>
      </c>
      <c r="I32" s="20" t="s">
        <v>14</v>
      </c>
      <c r="J32" s="13">
        <v>43644</v>
      </c>
      <c r="K32" s="13">
        <v>43826</v>
      </c>
      <c r="L32" s="26"/>
    </row>
    <row r="33" spans="1:20" s="14" customFormat="1" x14ac:dyDescent="0.25">
      <c r="A33" s="6"/>
      <c r="B33" s="33">
        <v>25</v>
      </c>
      <c r="C33" s="11" t="s">
        <v>164</v>
      </c>
      <c r="D33" s="18" t="s">
        <v>137</v>
      </c>
      <c r="E33" s="11" t="s">
        <v>165</v>
      </c>
      <c r="F33" s="15" t="s">
        <v>166</v>
      </c>
      <c r="G33" s="25">
        <v>8400</v>
      </c>
      <c r="H33" s="19" t="s">
        <v>14</v>
      </c>
      <c r="I33" s="13" t="s">
        <v>14</v>
      </c>
      <c r="J33" s="13">
        <v>43222</v>
      </c>
      <c r="K33" s="13">
        <v>43953</v>
      </c>
      <c r="L33" s="26"/>
    </row>
    <row r="34" spans="1:20" s="14" customFormat="1" ht="30" x14ac:dyDescent="0.25">
      <c r="A34" s="6"/>
      <c r="B34" s="33">
        <v>26</v>
      </c>
      <c r="C34" s="11" t="s">
        <v>198</v>
      </c>
      <c r="D34" s="18" t="s">
        <v>199</v>
      </c>
      <c r="E34" s="11" t="s">
        <v>200</v>
      </c>
      <c r="F34" s="15" t="s">
        <v>201</v>
      </c>
      <c r="G34" s="25">
        <v>6987.24</v>
      </c>
      <c r="H34" s="19" t="s">
        <v>14</v>
      </c>
      <c r="I34" s="13" t="s">
        <v>14</v>
      </c>
      <c r="J34" s="13">
        <v>42195</v>
      </c>
      <c r="K34" s="13">
        <v>43840</v>
      </c>
    </row>
    <row r="35" spans="1:20" s="14" customFormat="1" ht="30" x14ac:dyDescent="0.25">
      <c r="A35" s="6"/>
      <c r="B35" s="33">
        <v>27</v>
      </c>
      <c r="C35" s="11" t="s">
        <v>292</v>
      </c>
      <c r="D35" s="18" t="s">
        <v>293</v>
      </c>
      <c r="E35" s="11" t="s">
        <v>294</v>
      </c>
      <c r="F35" s="15" t="s">
        <v>295</v>
      </c>
      <c r="G35" s="25">
        <v>508.56</v>
      </c>
      <c r="H35" s="19" t="s">
        <v>246</v>
      </c>
      <c r="I35" s="13" t="s">
        <v>14</v>
      </c>
      <c r="J35" s="13">
        <v>43718</v>
      </c>
      <c r="K35" s="13">
        <v>44084</v>
      </c>
    </row>
    <row r="36" spans="1:20" s="14" customFormat="1" ht="30" x14ac:dyDescent="0.25">
      <c r="A36" s="6"/>
      <c r="B36" s="33">
        <v>28</v>
      </c>
      <c r="C36" s="11" t="s">
        <v>47</v>
      </c>
      <c r="D36" s="18" t="s">
        <v>48</v>
      </c>
      <c r="E36" s="11" t="s">
        <v>49</v>
      </c>
      <c r="F36" s="15" t="s">
        <v>50</v>
      </c>
      <c r="G36" s="25">
        <v>9360</v>
      </c>
      <c r="H36" s="19" t="s">
        <v>22</v>
      </c>
      <c r="I36" s="13" t="s">
        <v>14</v>
      </c>
      <c r="J36" s="13">
        <v>43088</v>
      </c>
      <c r="K36" s="13">
        <v>43818</v>
      </c>
    </row>
    <row r="37" spans="1:20" s="14" customFormat="1" ht="30" x14ac:dyDescent="0.25">
      <c r="A37" s="6"/>
      <c r="B37" s="33">
        <v>29</v>
      </c>
      <c r="C37" s="11" t="s">
        <v>51</v>
      </c>
      <c r="D37" s="11" t="s">
        <v>52</v>
      </c>
      <c r="E37" s="21" t="s">
        <v>53</v>
      </c>
      <c r="F37" s="15" t="s">
        <v>54</v>
      </c>
      <c r="G37" s="25">
        <v>80643</v>
      </c>
      <c r="H37" s="19" t="s">
        <v>22</v>
      </c>
      <c r="I37" s="13" t="s">
        <v>14</v>
      </c>
      <c r="J37" s="13">
        <v>42889</v>
      </c>
      <c r="K37" s="13">
        <v>43986</v>
      </c>
    </row>
    <row r="38" spans="1:20" s="14" customFormat="1" ht="45" x14ac:dyDescent="0.25">
      <c r="A38" s="6"/>
      <c r="B38" s="33">
        <v>30</v>
      </c>
      <c r="C38" s="11" t="s">
        <v>296</v>
      </c>
      <c r="D38" s="11" t="s">
        <v>297</v>
      </c>
      <c r="E38" s="31" t="s">
        <v>299</v>
      </c>
      <c r="F38" s="15" t="s">
        <v>298</v>
      </c>
      <c r="G38" s="25">
        <v>16800</v>
      </c>
      <c r="H38" s="19" t="s">
        <v>246</v>
      </c>
      <c r="I38" s="13" t="s">
        <v>14</v>
      </c>
      <c r="J38" s="13">
        <v>43741</v>
      </c>
      <c r="K38" s="13">
        <v>43924</v>
      </c>
    </row>
    <row r="39" spans="1:20" s="14" customFormat="1" ht="30" x14ac:dyDescent="0.25">
      <c r="A39" s="6"/>
      <c r="B39" s="33">
        <v>31</v>
      </c>
      <c r="C39" s="11" t="s">
        <v>55</v>
      </c>
      <c r="D39" s="18" t="s">
        <v>56</v>
      </c>
      <c r="E39" s="11" t="s">
        <v>57</v>
      </c>
      <c r="F39" s="15" t="s">
        <v>58</v>
      </c>
      <c r="G39" s="25">
        <v>9700</v>
      </c>
      <c r="H39" s="19" t="s">
        <v>22</v>
      </c>
      <c r="I39" s="13" t="s">
        <v>14</v>
      </c>
      <c r="J39" s="13">
        <v>43280</v>
      </c>
      <c r="K39" s="13">
        <v>44011</v>
      </c>
    </row>
    <row r="40" spans="1:20" s="14" customFormat="1" ht="30" customHeight="1" x14ac:dyDescent="0.25">
      <c r="A40" s="6"/>
      <c r="B40" s="33">
        <v>32</v>
      </c>
      <c r="C40" s="11" t="s">
        <v>247</v>
      </c>
      <c r="D40" s="18" t="s">
        <v>248</v>
      </c>
      <c r="E40" s="11" t="s">
        <v>249</v>
      </c>
      <c r="F40" s="15" t="s">
        <v>250</v>
      </c>
      <c r="G40" s="25">
        <v>7167.3</v>
      </c>
      <c r="H40" s="19" t="s">
        <v>246</v>
      </c>
      <c r="I40" s="13" t="s">
        <v>14</v>
      </c>
      <c r="J40" s="13">
        <v>43474</v>
      </c>
      <c r="K40" s="13">
        <v>43839</v>
      </c>
    </row>
    <row r="41" spans="1:20" s="14" customFormat="1" ht="30" customHeight="1" x14ac:dyDescent="0.25">
      <c r="A41" s="6"/>
      <c r="B41" s="33">
        <v>33</v>
      </c>
      <c r="C41" s="11" t="s">
        <v>256</v>
      </c>
      <c r="D41" s="18" t="s">
        <v>255</v>
      </c>
      <c r="E41" s="15" t="s">
        <v>257</v>
      </c>
      <c r="F41" s="15" t="s">
        <v>258</v>
      </c>
      <c r="G41" s="25">
        <v>3800</v>
      </c>
      <c r="H41" s="19" t="s">
        <v>246</v>
      </c>
      <c r="I41" s="13" t="s">
        <v>14</v>
      </c>
      <c r="J41" s="13">
        <v>43693</v>
      </c>
      <c r="K41" s="13">
        <v>44058</v>
      </c>
    </row>
    <row r="42" spans="1:20" s="14" customFormat="1" ht="30" customHeight="1" x14ac:dyDescent="0.25">
      <c r="A42" s="6"/>
      <c r="B42" s="33">
        <v>34</v>
      </c>
      <c r="C42" s="11" t="s">
        <v>151</v>
      </c>
      <c r="D42" s="18" t="s">
        <v>152</v>
      </c>
      <c r="E42" s="11" t="s">
        <v>153</v>
      </c>
      <c r="F42" s="15" t="s">
        <v>154</v>
      </c>
      <c r="G42" s="25">
        <v>4200</v>
      </c>
      <c r="H42" s="19" t="s">
        <v>22</v>
      </c>
      <c r="I42" s="13" t="s">
        <v>155</v>
      </c>
      <c r="J42" s="13">
        <v>43291</v>
      </c>
      <c r="K42" s="13">
        <v>44022</v>
      </c>
    </row>
    <row r="43" spans="1:20" s="14" customFormat="1" ht="30" x14ac:dyDescent="0.25">
      <c r="A43" s="6"/>
      <c r="B43" s="33">
        <v>35</v>
      </c>
      <c r="C43" s="11" t="s">
        <v>59</v>
      </c>
      <c r="D43" s="11" t="s">
        <v>9</v>
      </c>
      <c r="E43" s="21" t="s">
        <v>60</v>
      </c>
      <c r="F43" s="11" t="s">
        <v>61</v>
      </c>
      <c r="G43" s="25">
        <v>1678.8</v>
      </c>
      <c r="H43" s="19" t="s">
        <v>22</v>
      </c>
      <c r="I43" s="20" t="s">
        <v>14</v>
      </c>
      <c r="J43" s="13">
        <v>42877</v>
      </c>
      <c r="K43" s="13">
        <v>43973</v>
      </c>
      <c r="L43" s="27"/>
    </row>
    <row r="44" spans="1:20" s="14" customFormat="1" ht="45" x14ac:dyDescent="0.25">
      <c r="A44" s="6"/>
      <c r="B44" s="33">
        <v>36</v>
      </c>
      <c r="C44" s="11" t="s">
        <v>62</v>
      </c>
      <c r="D44" s="18" t="s">
        <v>62</v>
      </c>
      <c r="E44" s="11" t="s">
        <v>64</v>
      </c>
      <c r="F44" s="15" t="s">
        <v>65</v>
      </c>
      <c r="G44" s="25">
        <v>7500</v>
      </c>
      <c r="H44" s="19" t="s">
        <v>22</v>
      </c>
      <c r="I44" s="13" t="s">
        <v>14</v>
      </c>
      <c r="J44" s="13">
        <v>43272</v>
      </c>
      <c r="K44" s="13">
        <v>44002</v>
      </c>
      <c r="L44"/>
    </row>
    <row r="45" spans="1:20" s="14" customFormat="1" ht="30" x14ac:dyDescent="0.25">
      <c r="A45" s="6"/>
      <c r="B45" s="33">
        <v>37</v>
      </c>
      <c r="C45" s="11" t="s">
        <v>288</v>
      </c>
      <c r="D45" s="18" t="s">
        <v>278</v>
      </c>
      <c r="E45" s="11" t="s">
        <v>289</v>
      </c>
      <c r="F45" s="15" t="s">
        <v>290</v>
      </c>
      <c r="G45" s="25">
        <v>145880</v>
      </c>
      <c r="H45" s="19" t="s">
        <v>246</v>
      </c>
      <c r="I45" s="13" t="s">
        <v>14</v>
      </c>
      <c r="J45" s="13">
        <v>43731</v>
      </c>
      <c r="K45" s="13">
        <v>44097</v>
      </c>
      <c r="L45"/>
    </row>
    <row r="46" spans="1:20" s="14" customFormat="1" ht="30" x14ac:dyDescent="0.25">
      <c r="A46" s="6"/>
      <c r="B46" s="33">
        <v>38</v>
      </c>
      <c r="C46" s="11" t="s">
        <v>288</v>
      </c>
      <c r="D46" s="18" t="s">
        <v>278</v>
      </c>
      <c r="E46" s="11" t="s">
        <v>289</v>
      </c>
      <c r="F46" s="15" t="s">
        <v>291</v>
      </c>
      <c r="G46" s="25">
        <v>58000</v>
      </c>
      <c r="H46" s="19" t="s">
        <v>246</v>
      </c>
      <c r="I46" s="13" t="s">
        <v>14</v>
      </c>
      <c r="J46" s="13">
        <v>43731</v>
      </c>
      <c r="K46" s="13">
        <v>44097</v>
      </c>
      <c r="L46"/>
    </row>
    <row r="47" spans="1:20" s="14" customFormat="1" ht="30" x14ac:dyDescent="0.25">
      <c r="A47" s="6"/>
      <c r="B47" s="33">
        <v>39</v>
      </c>
      <c r="C47" s="11" t="s">
        <v>273</v>
      </c>
      <c r="D47" s="18" t="s">
        <v>274</v>
      </c>
      <c r="E47" s="11" t="s">
        <v>275</v>
      </c>
      <c r="F47" s="15" t="s">
        <v>276</v>
      </c>
      <c r="G47" s="25">
        <v>100881.36</v>
      </c>
      <c r="H47" s="19" t="s">
        <v>14</v>
      </c>
      <c r="I47" s="13" t="s">
        <v>14</v>
      </c>
      <c r="J47" s="13">
        <v>43709</v>
      </c>
      <c r="K47" s="13">
        <v>45535</v>
      </c>
      <c r="L47"/>
    </row>
    <row r="48" spans="1:20" ht="60" x14ac:dyDescent="0.25">
      <c r="B48" s="33">
        <v>40</v>
      </c>
      <c r="C48" s="11" t="s">
        <v>66</v>
      </c>
      <c r="D48" s="18" t="s">
        <v>67</v>
      </c>
      <c r="E48" s="11" t="s">
        <v>68</v>
      </c>
      <c r="F48" s="15" t="s">
        <v>146</v>
      </c>
      <c r="G48" s="25">
        <v>51939.6</v>
      </c>
      <c r="H48" s="19" t="s">
        <v>22</v>
      </c>
      <c r="I48" s="13" t="s">
        <v>14</v>
      </c>
      <c r="J48" s="13">
        <v>42828</v>
      </c>
      <c r="K48" s="20">
        <v>43923</v>
      </c>
      <c r="L48" s="14"/>
      <c r="O48"/>
      <c r="P48"/>
      <c r="Q48"/>
      <c r="R48"/>
      <c r="S48"/>
      <c r="T48"/>
    </row>
    <row r="49" spans="1:20" ht="60" x14ac:dyDescent="0.25">
      <c r="B49" s="33">
        <v>41</v>
      </c>
      <c r="C49" s="11" t="s">
        <v>304</v>
      </c>
      <c r="D49" s="18" t="s">
        <v>305</v>
      </c>
      <c r="E49" s="11" t="s">
        <v>68</v>
      </c>
      <c r="F49" s="15" t="s">
        <v>306</v>
      </c>
      <c r="G49" s="25">
        <v>46660</v>
      </c>
      <c r="H49" s="19" t="s">
        <v>22</v>
      </c>
      <c r="I49" s="13" t="s">
        <v>14</v>
      </c>
      <c r="J49" s="13">
        <v>43774</v>
      </c>
      <c r="K49" s="20">
        <v>44139</v>
      </c>
      <c r="L49" s="14"/>
      <c r="O49"/>
      <c r="P49"/>
      <c r="Q49"/>
      <c r="R49"/>
      <c r="S49"/>
      <c r="T49"/>
    </row>
    <row r="50" spans="1:20" ht="30" x14ac:dyDescent="0.25">
      <c r="B50" s="33">
        <v>42</v>
      </c>
      <c r="C50" s="11" t="s">
        <v>69</v>
      </c>
      <c r="D50" s="11" t="s">
        <v>70</v>
      </c>
      <c r="E50" s="11" t="s">
        <v>71</v>
      </c>
      <c r="F50" s="11" t="s">
        <v>72</v>
      </c>
      <c r="G50" s="25">
        <v>50000</v>
      </c>
      <c r="H50" s="19" t="s">
        <v>22</v>
      </c>
      <c r="I50" s="20" t="s">
        <v>14</v>
      </c>
      <c r="J50" s="13">
        <v>42625</v>
      </c>
      <c r="K50" s="13">
        <v>44087</v>
      </c>
      <c r="L50" s="14"/>
      <c r="O50"/>
      <c r="P50"/>
      <c r="Q50"/>
      <c r="R50"/>
      <c r="S50"/>
      <c r="T50"/>
    </row>
    <row r="51" spans="1:20" ht="30" x14ac:dyDescent="0.25">
      <c r="B51" s="33">
        <v>43</v>
      </c>
      <c r="C51" s="11" t="s">
        <v>56</v>
      </c>
      <c r="D51" s="11" t="s">
        <v>75</v>
      </c>
      <c r="E51" s="11" t="s">
        <v>76</v>
      </c>
      <c r="F51" s="11" t="s">
        <v>77</v>
      </c>
      <c r="G51" s="25">
        <v>1236</v>
      </c>
      <c r="H51" s="19" t="s">
        <v>22</v>
      </c>
      <c r="I51" s="13" t="s">
        <v>14</v>
      </c>
      <c r="J51" s="13">
        <v>43232</v>
      </c>
      <c r="K51" s="13">
        <v>43963</v>
      </c>
      <c r="L51" s="14"/>
      <c r="O51"/>
      <c r="P51"/>
      <c r="Q51"/>
      <c r="R51"/>
      <c r="S51"/>
      <c r="T51"/>
    </row>
    <row r="52" spans="1:20" ht="45" x14ac:dyDescent="0.25">
      <c r="B52" s="33">
        <v>44</v>
      </c>
      <c r="C52" s="11" t="s">
        <v>78</v>
      </c>
      <c r="D52" s="11" t="s">
        <v>79</v>
      </c>
      <c r="E52" s="21" t="s">
        <v>80</v>
      </c>
      <c r="F52" s="15" t="s">
        <v>147</v>
      </c>
      <c r="G52" s="25">
        <v>112711.43</v>
      </c>
      <c r="H52" s="19" t="s">
        <v>22</v>
      </c>
      <c r="I52" s="20" t="s">
        <v>35</v>
      </c>
      <c r="J52" s="13">
        <v>43014</v>
      </c>
      <c r="K52" s="13">
        <v>44110</v>
      </c>
      <c r="L52"/>
      <c r="O52"/>
      <c r="P52"/>
      <c r="Q52"/>
      <c r="R52"/>
      <c r="S52"/>
      <c r="T52"/>
    </row>
    <row r="53" spans="1:20" ht="30" x14ac:dyDescent="0.25">
      <c r="B53" s="33">
        <v>45</v>
      </c>
      <c r="C53" s="11" t="s">
        <v>232</v>
      </c>
      <c r="D53" s="11" t="s">
        <v>233</v>
      </c>
      <c r="E53" s="21" t="s">
        <v>234</v>
      </c>
      <c r="F53" s="15" t="s">
        <v>235</v>
      </c>
      <c r="G53" s="25">
        <v>6225</v>
      </c>
      <c r="H53" s="19" t="s">
        <v>22</v>
      </c>
      <c r="I53" s="20" t="s">
        <v>14</v>
      </c>
      <c r="J53" s="13">
        <v>43563</v>
      </c>
      <c r="K53" s="13">
        <v>44020</v>
      </c>
      <c r="L53"/>
      <c r="O53"/>
      <c r="P53"/>
      <c r="Q53"/>
      <c r="R53"/>
      <c r="S53"/>
      <c r="T53"/>
    </row>
    <row r="54" spans="1:20" x14ac:dyDescent="0.25">
      <c r="B54" s="33">
        <v>46</v>
      </c>
      <c r="C54" s="11" t="s">
        <v>194</v>
      </c>
      <c r="D54" s="11" t="s">
        <v>195</v>
      </c>
      <c r="E54" s="21" t="s">
        <v>196</v>
      </c>
      <c r="F54" s="15" t="s">
        <v>197</v>
      </c>
      <c r="G54" s="25">
        <v>15120</v>
      </c>
      <c r="H54" s="19" t="s">
        <v>14</v>
      </c>
      <c r="I54" s="20" t="s">
        <v>14</v>
      </c>
      <c r="J54" s="13">
        <v>42827</v>
      </c>
      <c r="K54" s="13">
        <v>43924</v>
      </c>
      <c r="L54"/>
      <c r="M54" s="17"/>
      <c r="N54" s="17"/>
      <c r="O54"/>
      <c r="P54"/>
      <c r="Q54"/>
      <c r="R54"/>
      <c r="S54"/>
      <c r="T54"/>
    </row>
    <row r="55" spans="1:20" x14ac:dyDescent="0.25">
      <c r="B55" s="33">
        <v>47</v>
      </c>
      <c r="C55" s="11" t="s">
        <v>300</v>
      </c>
      <c r="D55" s="11" t="s">
        <v>301</v>
      </c>
      <c r="E55" s="21" t="s">
        <v>302</v>
      </c>
      <c r="F55" s="15" t="s">
        <v>303</v>
      </c>
      <c r="G55" s="25">
        <v>18000</v>
      </c>
      <c r="H55" s="19" t="s">
        <v>14</v>
      </c>
      <c r="I55" s="20" t="s">
        <v>14</v>
      </c>
      <c r="J55" s="13">
        <v>43739</v>
      </c>
      <c r="K55" s="13">
        <v>43862</v>
      </c>
      <c r="L55"/>
      <c r="M55" s="17"/>
      <c r="N55" s="17"/>
      <c r="O55"/>
      <c r="P55"/>
      <c r="Q55"/>
      <c r="R55"/>
      <c r="S55"/>
      <c r="T55"/>
    </row>
    <row r="56" spans="1:20" ht="30" x14ac:dyDescent="0.25">
      <c r="B56" s="33">
        <v>48</v>
      </c>
      <c r="C56" s="11" t="s">
        <v>81</v>
      </c>
      <c r="D56" s="11" t="s">
        <v>82</v>
      </c>
      <c r="E56" s="21" t="s">
        <v>83</v>
      </c>
      <c r="F56" s="15" t="s">
        <v>84</v>
      </c>
      <c r="G56" s="25">
        <v>788</v>
      </c>
      <c r="H56" s="19" t="s">
        <v>85</v>
      </c>
      <c r="I56" s="20" t="s">
        <v>14</v>
      </c>
      <c r="J56" s="13">
        <v>43389</v>
      </c>
      <c r="K56" s="13">
        <v>43754</v>
      </c>
      <c r="L56"/>
      <c r="M56" s="17"/>
      <c r="N56" s="17"/>
      <c r="O56"/>
      <c r="P56"/>
      <c r="Q56"/>
      <c r="R56"/>
      <c r="S56"/>
      <c r="T56"/>
    </row>
    <row r="57" spans="1:20" ht="60" x14ac:dyDescent="0.25">
      <c r="B57" s="33">
        <v>49</v>
      </c>
      <c r="C57" s="11" t="s">
        <v>307</v>
      </c>
      <c r="D57" s="11" t="s">
        <v>308</v>
      </c>
      <c r="E57" s="31" t="s">
        <v>309</v>
      </c>
      <c r="F57" s="15" t="s">
        <v>310</v>
      </c>
      <c r="G57" s="25">
        <v>110841.28</v>
      </c>
      <c r="H57" s="19" t="s">
        <v>246</v>
      </c>
      <c r="I57" s="20" t="s">
        <v>14</v>
      </c>
      <c r="J57" s="13">
        <v>43753</v>
      </c>
      <c r="K57" s="13">
        <v>44027</v>
      </c>
      <c r="L57"/>
      <c r="M57" s="17"/>
      <c r="N57" s="17"/>
      <c r="O57"/>
      <c r="P57"/>
      <c r="Q57"/>
      <c r="R57"/>
      <c r="S57"/>
      <c r="T57"/>
    </row>
    <row r="58" spans="1:20" s="14" customFormat="1" ht="30" x14ac:dyDescent="0.25">
      <c r="A58" s="6"/>
      <c r="B58" s="33">
        <v>50</v>
      </c>
      <c r="C58" s="11" t="s">
        <v>97</v>
      </c>
      <c r="D58" s="11" t="s">
        <v>243</v>
      </c>
      <c r="E58" s="21" t="s">
        <v>244</v>
      </c>
      <c r="F58" s="15" t="s">
        <v>245</v>
      </c>
      <c r="G58" s="25">
        <v>30800</v>
      </c>
      <c r="H58" s="19" t="s">
        <v>246</v>
      </c>
      <c r="I58" s="20" t="s">
        <v>14</v>
      </c>
      <c r="J58" s="13">
        <v>43476</v>
      </c>
      <c r="K58" s="13">
        <v>43840</v>
      </c>
    </row>
    <row r="59" spans="1:20" s="17" customFormat="1" ht="60" x14ac:dyDescent="0.25">
      <c r="A59" s="6"/>
      <c r="B59" s="33">
        <v>51</v>
      </c>
      <c r="C59" s="11" t="s">
        <v>86</v>
      </c>
      <c r="D59" s="11" t="s">
        <v>87</v>
      </c>
      <c r="E59" s="31" t="s">
        <v>88</v>
      </c>
      <c r="F59" s="15" t="s">
        <v>148</v>
      </c>
      <c r="G59" s="25">
        <v>3035.5</v>
      </c>
      <c r="H59" s="19" t="s">
        <v>22</v>
      </c>
      <c r="I59" s="20" t="s">
        <v>14</v>
      </c>
      <c r="J59" s="13">
        <v>43389</v>
      </c>
      <c r="K59" s="13">
        <v>43754</v>
      </c>
      <c r="L59" s="26"/>
    </row>
    <row r="60" spans="1:20" s="17" customFormat="1" ht="60" x14ac:dyDescent="0.25">
      <c r="A60" s="6"/>
      <c r="B60" s="33">
        <v>52</v>
      </c>
      <c r="C60" s="11" t="s">
        <v>218</v>
      </c>
      <c r="D60" s="11" t="s">
        <v>219</v>
      </c>
      <c r="E60" s="31" t="s">
        <v>88</v>
      </c>
      <c r="F60" s="15" t="s">
        <v>220</v>
      </c>
      <c r="G60" s="25">
        <v>5150</v>
      </c>
      <c r="H60" s="19" t="s">
        <v>22</v>
      </c>
      <c r="I60" s="20" t="s">
        <v>14</v>
      </c>
      <c r="J60" s="13">
        <v>43663</v>
      </c>
      <c r="K60" s="13">
        <v>44028</v>
      </c>
      <c r="L60" s="26"/>
    </row>
    <row r="61" spans="1:20" s="17" customFormat="1" ht="45" x14ac:dyDescent="0.25">
      <c r="A61" s="6"/>
      <c r="B61" s="33">
        <v>53</v>
      </c>
      <c r="C61" s="11" t="s">
        <v>89</v>
      </c>
      <c r="D61" s="11" t="s">
        <v>90</v>
      </c>
      <c r="E61" s="11" t="s">
        <v>91</v>
      </c>
      <c r="F61" s="15" t="s">
        <v>92</v>
      </c>
      <c r="G61" s="25">
        <v>6250</v>
      </c>
      <c r="H61" s="32" t="s">
        <v>93</v>
      </c>
      <c r="I61" s="20" t="s">
        <v>35</v>
      </c>
      <c r="J61" s="13">
        <v>42835</v>
      </c>
      <c r="K61" s="13">
        <v>43931</v>
      </c>
      <c r="L61" s="26"/>
    </row>
    <row r="62" spans="1:20" s="17" customFormat="1" ht="30" x14ac:dyDescent="0.25">
      <c r="A62" s="6"/>
      <c r="B62" s="33">
        <v>54</v>
      </c>
      <c r="C62" s="22" t="s">
        <v>75</v>
      </c>
      <c r="D62" s="22" t="s">
        <v>94</v>
      </c>
      <c r="E62" s="11" t="s">
        <v>95</v>
      </c>
      <c r="F62" s="23" t="s">
        <v>96</v>
      </c>
      <c r="G62" s="25">
        <v>12997.5</v>
      </c>
      <c r="H62" s="19" t="s">
        <v>22</v>
      </c>
      <c r="I62" s="13" t="s">
        <v>14</v>
      </c>
      <c r="J62" s="24">
        <v>43200</v>
      </c>
      <c r="K62" s="24">
        <v>43931</v>
      </c>
      <c r="L62" s="26"/>
    </row>
    <row r="63" spans="1:20" ht="30" x14ac:dyDescent="0.25">
      <c r="B63" s="33">
        <v>55</v>
      </c>
      <c r="C63" s="22" t="s">
        <v>202</v>
      </c>
      <c r="D63" s="22" t="s">
        <v>203</v>
      </c>
      <c r="E63" s="11" t="s">
        <v>204</v>
      </c>
      <c r="F63" s="23" t="s">
        <v>205</v>
      </c>
      <c r="G63" s="25">
        <v>17321.04</v>
      </c>
      <c r="H63" s="19" t="s">
        <v>14</v>
      </c>
      <c r="I63" s="13" t="s">
        <v>14</v>
      </c>
      <c r="J63" s="24">
        <v>42217</v>
      </c>
      <c r="K63" s="24">
        <v>43679</v>
      </c>
      <c r="L63"/>
      <c r="M63" s="17"/>
      <c r="N63" s="17"/>
      <c r="O63"/>
      <c r="P63"/>
      <c r="Q63"/>
      <c r="R63"/>
      <c r="S63"/>
      <c r="T63"/>
    </row>
    <row r="64" spans="1:20" ht="30" x14ac:dyDescent="0.25">
      <c r="B64" s="33">
        <v>56</v>
      </c>
      <c r="C64" s="22" t="s">
        <v>97</v>
      </c>
      <c r="D64" s="22" t="s">
        <v>98</v>
      </c>
      <c r="E64" s="11" t="s">
        <v>99</v>
      </c>
      <c r="F64" s="23" t="s">
        <v>100</v>
      </c>
      <c r="G64" s="25">
        <v>35411.25</v>
      </c>
      <c r="H64" s="19" t="s">
        <v>101</v>
      </c>
      <c r="I64" s="13" t="s">
        <v>14</v>
      </c>
      <c r="J64" s="24">
        <v>43488</v>
      </c>
      <c r="K64" s="24">
        <v>43853</v>
      </c>
      <c r="L64" s="26"/>
      <c r="M64" s="28"/>
      <c r="N64" s="17"/>
      <c r="O64"/>
      <c r="P64"/>
      <c r="Q64"/>
      <c r="R64"/>
      <c r="S64"/>
      <c r="T64"/>
    </row>
    <row r="65" spans="1:20" ht="30" x14ac:dyDescent="0.25">
      <c r="B65" s="33">
        <v>57</v>
      </c>
      <c r="C65" s="11" t="s">
        <v>102</v>
      </c>
      <c r="D65" s="11" t="s">
        <v>103</v>
      </c>
      <c r="E65" s="21" t="s">
        <v>104</v>
      </c>
      <c r="F65" s="11" t="s">
        <v>105</v>
      </c>
      <c r="G65" s="25">
        <v>1320</v>
      </c>
      <c r="H65" s="19" t="s">
        <v>22</v>
      </c>
      <c r="I65" s="20" t="s">
        <v>35</v>
      </c>
      <c r="J65" s="13">
        <v>43052</v>
      </c>
      <c r="K65" s="13">
        <v>44148</v>
      </c>
      <c r="L65" s="14"/>
      <c r="M65" s="17"/>
      <c r="N65" s="28"/>
      <c r="O65"/>
      <c r="P65"/>
      <c r="Q65"/>
      <c r="R65"/>
      <c r="S65"/>
      <c r="T65"/>
    </row>
    <row r="66" spans="1:20" ht="30" x14ac:dyDescent="0.25">
      <c r="B66" s="33">
        <v>58</v>
      </c>
      <c r="C66" s="33" t="s">
        <v>106</v>
      </c>
      <c r="D66" s="11" t="s">
        <v>31</v>
      </c>
      <c r="E66" s="11" t="s">
        <v>107</v>
      </c>
      <c r="F66" s="11" t="s">
        <v>108</v>
      </c>
      <c r="G66" s="25">
        <v>39498</v>
      </c>
      <c r="H66" s="19" t="s">
        <v>22</v>
      </c>
      <c r="I66" s="13" t="s">
        <v>14</v>
      </c>
      <c r="J66" s="13">
        <v>42523</v>
      </c>
      <c r="K66" s="13">
        <v>43862</v>
      </c>
      <c r="L66" s="14"/>
      <c r="M66" s="17"/>
      <c r="N66" s="28"/>
      <c r="O66"/>
      <c r="P66"/>
      <c r="Q66"/>
      <c r="R66"/>
      <c r="S66"/>
      <c r="T66"/>
    </row>
    <row r="67" spans="1:20" ht="30" x14ac:dyDescent="0.25">
      <c r="B67" s="33">
        <v>59</v>
      </c>
      <c r="C67" s="11" t="s">
        <v>109</v>
      </c>
      <c r="D67" s="18" t="s">
        <v>110</v>
      </c>
      <c r="E67" s="11" t="s">
        <v>111</v>
      </c>
      <c r="F67" s="15" t="s">
        <v>112</v>
      </c>
      <c r="G67" s="25">
        <v>2300</v>
      </c>
      <c r="H67" s="19" t="s">
        <v>22</v>
      </c>
      <c r="I67" s="13" t="s">
        <v>14</v>
      </c>
      <c r="J67" s="13">
        <v>43325</v>
      </c>
      <c r="K67" s="13">
        <v>43690</v>
      </c>
      <c r="L67"/>
      <c r="M67" s="29" t="s">
        <v>73</v>
      </c>
      <c r="N67" s="29" t="s">
        <v>74</v>
      </c>
      <c r="O67"/>
      <c r="P67"/>
      <c r="Q67"/>
      <c r="R67"/>
      <c r="S67"/>
      <c r="T67"/>
    </row>
    <row r="68" spans="1:20" ht="30" x14ac:dyDescent="0.25">
      <c r="B68" s="33">
        <v>60</v>
      </c>
      <c r="C68" s="11" t="s">
        <v>113</v>
      </c>
      <c r="D68" s="18" t="s">
        <v>114</v>
      </c>
      <c r="E68" s="11" t="s">
        <v>115</v>
      </c>
      <c r="F68" s="11" t="s">
        <v>116</v>
      </c>
      <c r="G68" s="25">
        <v>8750</v>
      </c>
      <c r="H68" s="19" t="s">
        <v>22</v>
      </c>
      <c r="I68" s="13" t="s">
        <v>14</v>
      </c>
      <c r="J68" s="13">
        <v>42503</v>
      </c>
      <c r="K68" s="13">
        <v>43782</v>
      </c>
      <c r="L68"/>
      <c r="M68" s="30">
        <f>2500-[1]Pagamentos!T37</f>
        <v>2500</v>
      </c>
      <c r="N68" s="30">
        <f>2298-[1]Pagamentos!T41</f>
        <v>2298</v>
      </c>
      <c r="O68"/>
      <c r="P68"/>
      <c r="Q68"/>
      <c r="R68"/>
      <c r="S68"/>
      <c r="T68"/>
    </row>
    <row r="69" spans="1:20" ht="30" x14ac:dyDescent="0.25">
      <c r="B69" s="33">
        <v>61</v>
      </c>
      <c r="C69" s="11" t="s">
        <v>117</v>
      </c>
      <c r="D69" s="11" t="s">
        <v>118</v>
      </c>
      <c r="E69" s="11" t="s">
        <v>119</v>
      </c>
      <c r="F69" s="11" t="s">
        <v>120</v>
      </c>
      <c r="G69" s="25">
        <v>115976.88</v>
      </c>
      <c r="H69" s="19" t="s">
        <v>22</v>
      </c>
      <c r="I69" s="13" t="s">
        <v>14</v>
      </c>
      <c r="J69" s="13">
        <v>42552</v>
      </c>
      <c r="K69" s="13">
        <v>43833</v>
      </c>
      <c r="L69"/>
      <c r="M69" s="17"/>
      <c r="N69" s="17"/>
      <c r="O69"/>
      <c r="P69"/>
      <c r="Q69"/>
      <c r="R69"/>
      <c r="S69"/>
      <c r="T69"/>
    </row>
    <row r="70" spans="1:20" ht="30" x14ac:dyDescent="0.25">
      <c r="B70" s="33">
        <v>62</v>
      </c>
      <c r="C70" s="11" t="s">
        <v>94</v>
      </c>
      <c r="D70" s="11" t="s">
        <v>121</v>
      </c>
      <c r="E70" s="33" t="s">
        <v>119</v>
      </c>
      <c r="F70" s="15" t="s">
        <v>122</v>
      </c>
      <c r="G70" s="25">
        <v>206999.52</v>
      </c>
      <c r="H70" s="19" t="s">
        <v>22</v>
      </c>
      <c r="I70" s="13" t="s">
        <v>14</v>
      </c>
      <c r="J70" s="13">
        <v>43286</v>
      </c>
      <c r="K70" s="13">
        <v>43774</v>
      </c>
      <c r="L70"/>
      <c r="M70" s="17"/>
      <c r="N70" s="17"/>
      <c r="O70"/>
      <c r="P70"/>
      <c r="Q70"/>
      <c r="R70"/>
      <c r="S70"/>
      <c r="T70"/>
    </row>
    <row r="71" spans="1:20" ht="30" x14ac:dyDescent="0.25">
      <c r="B71" s="33">
        <v>63</v>
      </c>
      <c r="C71" s="11" t="s">
        <v>215</v>
      </c>
      <c r="D71" s="11" t="s">
        <v>212</v>
      </c>
      <c r="E71" s="33" t="s">
        <v>216</v>
      </c>
      <c r="F71" s="15" t="s">
        <v>217</v>
      </c>
      <c r="G71" s="25">
        <v>4236</v>
      </c>
      <c r="H71" s="19" t="s">
        <v>22</v>
      </c>
      <c r="I71" s="13" t="s">
        <v>14</v>
      </c>
      <c r="J71" s="13">
        <v>43588</v>
      </c>
      <c r="K71" s="13">
        <v>43680</v>
      </c>
      <c r="L71"/>
      <c r="M71" s="17"/>
      <c r="N71" s="17"/>
      <c r="O71"/>
      <c r="P71"/>
      <c r="Q71"/>
      <c r="R71"/>
      <c r="S71"/>
      <c r="T71"/>
    </row>
    <row r="72" spans="1:20" ht="30" x14ac:dyDescent="0.25">
      <c r="B72" s="33">
        <v>64</v>
      </c>
      <c r="C72" s="11" t="s">
        <v>123</v>
      </c>
      <c r="D72" s="18" t="s">
        <v>109</v>
      </c>
      <c r="E72" s="11" t="s">
        <v>124</v>
      </c>
      <c r="F72" s="15" t="s">
        <v>63</v>
      </c>
      <c r="G72" s="25">
        <v>27562.5</v>
      </c>
      <c r="H72" s="19" t="s">
        <v>22</v>
      </c>
      <c r="I72" s="13" t="s">
        <v>14</v>
      </c>
      <c r="J72" s="13">
        <v>43364</v>
      </c>
      <c r="K72" s="13">
        <v>43729</v>
      </c>
      <c r="L72"/>
      <c r="M72" s="17"/>
      <c r="N72" s="17"/>
      <c r="O72"/>
      <c r="P72"/>
      <c r="Q72"/>
      <c r="R72"/>
      <c r="S72"/>
      <c r="T72"/>
    </row>
    <row r="73" spans="1:20" ht="30" x14ac:dyDescent="0.25">
      <c r="B73" s="33">
        <v>65</v>
      </c>
      <c r="C73" s="11" t="s">
        <v>251</v>
      </c>
      <c r="D73" s="18" t="s">
        <v>252</v>
      </c>
      <c r="E73" s="15" t="s">
        <v>253</v>
      </c>
      <c r="F73" s="15" t="s">
        <v>254</v>
      </c>
      <c r="G73" s="25">
        <v>2787.78</v>
      </c>
      <c r="H73" s="19" t="s">
        <v>246</v>
      </c>
      <c r="I73" s="13" t="s">
        <v>14</v>
      </c>
      <c r="J73" s="13">
        <v>43683</v>
      </c>
      <c r="K73" s="13">
        <v>44048</v>
      </c>
      <c r="L73"/>
      <c r="M73" s="17"/>
      <c r="N73" s="17"/>
      <c r="O73"/>
      <c r="P73"/>
      <c r="Q73"/>
      <c r="R73"/>
      <c r="S73"/>
      <c r="T73"/>
    </row>
    <row r="74" spans="1:20" x14ac:dyDescent="0.25">
      <c r="B74" s="33">
        <v>66</v>
      </c>
      <c r="C74" s="11" t="s">
        <v>190</v>
      </c>
      <c r="D74" s="18" t="s">
        <v>191</v>
      </c>
      <c r="E74" s="11" t="s">
        <v>192</v>
      </c>
      <c r="F74" s="15" t="s">
        <v>193</v>
      </c>
      <c r="G74" s="25">
        <v>14400</v>
      </c>
      <c r="H74" s="19" t="s">
        <v>14</v>
      </c>
      <c r="I74" s="13" t="s">
        <v>14</v>
      </c>
      <c r="J74" s="13">
        <v>43042</v>
      </c>
      <c r="K74" s="13">
        <v>44138</v>
      </c>
      <c r="L74"/>
      <c r="M74" s="17"/>
      <c r="N74" s="17"/>
      <c r="O74"/>
      <c r="P74"/>
      <c r="Q74"/>
      <c r="R74"/>
      <c r="S74"/>
      <c r="T74"/>
    </row>
    <row r="75" spans="1:20" ht="30" x14ac:dyDescent="0.25">
      <c r="A75"/>
      <c r="B75" s="33">
        <v>67</v>
      </c>
      <c r="C75" s="11" t="s">
        <v>125</v>
      </c>
      <c r="D75" s="11" t="s">
        <v>126</v>
      </c>
      <c r="E75" s="11" t="s">
        <v>127</v>
      </c>
      <c r="F75" s="11" t="s">
        <v>128</v>
      </c>
      <c r="G75" s="25">
        <v>4798</v>
      </c>
      <c r="H75" s="19" t="s">
        <v>22</v>
      </c>
      <c r="I75" s="20" t="s">
        <v>14</v>
      </c>
      <c r="J75" s="13">
        <v>43088</v>
      </c>
      <c r="K75" s="13">
        <v>43818</v>
      </c>
      <c r="L75" s="14"/>
      <c r="O75"/>
      <c r="P75"/>
      <c r="Q75"/>
      <c r="R75"/>
      <c r="S75"/>
      <c r="T75"/>
    </row>
    <row r="76" spans="1:20" ht="30" x14ac:dyDescent="0.25">
      <c r="A76"/>
      <c r="B76" s="33">
        <v>68</v>
      </c>
      <c r="C76" s="11" t="s">
        <v>129</v>
      </c>
      <c r="D76" s="11" t="s">
        <v>130</v>
      </c>
      <c r="E76" s="11" t="s">
        <v>131</v>
      </c>
      <c r="F76" s="11" t="s">
        <v>132</v>
      </c>
      <c r="G76" s="25">
        <v>10463.040000000001</v>
      </c>
      <c r="H76" s="19" t="s">
        <v>22</v>
      </c>
      <c r="I76" s="13" t="s">
        <v>14</v>
      </c>
      <c r="J76" s="13">
        <v>43144</v>
      </c>
      <c r="K76" s="13">
        <v>43873</v>
      </c>
      <c r="L76" s="26"/>
      <c r="O76"/>
      <c r="P76"/>
      <c r="Q76"/>
      <c r="R76"/>
      <c r="S76"/>
      <c r="T76"/>
    </row>
    <row r="77" spans="1:20" ht="30" x14ac:dyDescent="0.25">
      <c r="A77"/>
      <c r="B77" s="33">
        <v>69</v>
      </c>
      <c r="C77" s="11" t="s">
        <v>133</v>
      </c>
      <c r="D77" s="11" t="s">
        <v>134</v>
      </c>
      <c r="E77" s="11" t="s">
        <v>149</v>
      </c>
      <c r="F77" s="11" t="s">
        <v>135</v>
      </c>
      <c r="G77" s="25">
        <v>7420</v>
      </c>
      <c r="H77" s="19" t="s">
        <v>136</v>
      </c>
      <c r="I77" s="13" t="s">
        <v>14</v>
      </c>
      <c r="J77" s="13">
        <v>43475</v>
      </c>
      <c r="K77" s="13">
        <v>43840</v>
      </c>
      <c r="L77" s="26"/>
      <c r="O77"/>
      <c r="P77"/>
      <c r="Q77"/>
      <c r="R77"/>
      <c r="S77"/>
      <c r="T77"/>
    </row>
    <row r="78" spans="1:20" ht="30" x14ac:dyDescent="0.25">
      <c r="B78" s="33">
        <v>70</v>
      </c>
      <c r="C78" s="11" t="s">
        <v>225</v>
      </c>
      <c r="D78" s="11" t="s">
        <v>226</v>
      </c>
      <c r="E78" s="11" t="s">
        <v>223</v>
      </c>
      <c r="F78" s="15" t="s">
        <v>227</v>
      </c>
      <c r="G78" s="25">
        <v>21642</v>
      </c>
      <c r="H78" s="19" t="s">
        <v>136</v>
      </c>
      <c r="I78" s="13" t="s">
        <v>14</v>
      </c>
      <c r="J78" s="13">
        <v>43663</v>
      </c>
      <c r="K78" s="13">
        <v>43830</v>
      </c>
      <c r="L78" s="17"/>
      <c r="M78" s="17"/>
      <c r="N78" s="17"/>
      <c r="S78"/>
      <c r="T78"/>
    </row>
    <row r="79" spans="1:20" ht="30" x14ac:dyDescent="0.25">
      <c r="A79"/>
      <c r="B79" s="33">
        <v>71</v>
      </c>
      <c r="C79" s="11" t="s">
        <v>221</v>
      </c>
      <c r="D79" s="11" t="s">
        <v>222</v>
      </c>
      <c r="E79" s="11" t="s">
        <v>223</v>
      </c>
      <c r="F79" s="15" t="s">
        <v>224</v>
      </c>
      <c r="G79" s="25">
        <v>10900</v>
      </c>
      <c r="H79" s="19" t="s">
        <v>136</v>
      </c>
      <c r="I79" s="13" t="s">
        <v>14</v>
      </c>
      <c r="J79" s="13">
        <v>43663</v>
      </c>
      <c r="K79" s="13">
        <v>43830</v>
      </c>
      <c r="L79"/>
      <c r="O79"/>
      <c r="P79"/>
      <c r="Q79"/>
      <c r="R79"/>
      <c r="S79"/>
      <c r="T79"/>
    </row>
    <row r="80" spans="1:20" ht="30" x14ac:dyDescent="0.25">
      <c r="A80"/>
      <c r="B80" s="33">
        <v>72</v>
      </c>
      <c r="C80" s="11" t="s">
        <v>182</v>
      </c>
      <c r="D80" s="18" t="s">
        <v>183</v>
      </c>
      <c r="E80" s="11" t="s">
        <v>184</v>
      </c>
      <c r="F80" s="15" t="s">
        <v>185</v>
      </c>
      <c r="G80" s="25">
        <v>9240</v>
      </c>
      <c r="H80" s="19" t="s">
        <v>14</v>
      </c>
      <c r="I80" s="13" t="s">
        <v>14</v>
      </c>
      <c r="J80" s="13">
        <v>42964</v>
      </c>
      <c r="K80" s="13">
        <v>43695</v>
      </c>
      <c r="L80"/>
      <c r="O80"/>
      <c r="P80"/>
      <c r="Q80"/>
      <c r="R80"/>
      <c r="S80"/>
      <c r="T80"/>
    </row>
    <row r="81" spans="1:20" ht="30" x14ac:dyDescent="0.25">
      <c r="A81"/>
      <c r="B81" s="33">
        <v>73</v>
      </c>
      <c r="C81" s="11" t="s">
        <v>207</v>
      </c>
      <c r="D81" s="18" t="s">
        <v>210</v>
      </c>
      <c r="E81" s="11" t="s">
        <v>208</v>
      </c>
      <c r="F81" s="15" t="s">
        <v>209</v>
      </c>
      <c r="G81" s="25">
        <v>10900</v>
      </c>
      <c r="H81" s="19" t="s">
        <v>136</v>
      </c>
      <c r="I81" s="13" t="s">
        <v>14</v>
      </c>
      <c r="J81" s="13">
        <v>43654</v>
      </c>
      <c r="K81" s="13">
        <v>44019</v>
      </c>
      <c r="L81"/>
      <c r="O81"/>
      <c r="P81"/>
      <c r="Q81"/>
      <c r="R81"/>
      <c r="S81"/>
      <c r="T81"/>
    </row>
    <row r="82" spans="1:20" ht="30" x14ac:dyDescent="0.25">
      <c r="A82"/>
      <c r="B82" s="33">
        <v>74</v>
      </c>
      <c r="C82" s="11" t="s">
        <v>282</v>
      </c>
      <c r="D82" s="18" t="s">
        <v>278</v>
      </c>
      <c r="E82" s="11" t="s">
        <v>283</v>
      </c>
      <c r="F82" s="15" t="s">
        <v>284</v>
      </c>
      <c r="G82" s="25">
        <v>40699.97</v>
      </c>
      <c r="H82" s="19" t="s">
        <v>246</v>
      </c>
      <c r="I82" s="13" t="s">
        <v>14</v>
      </c>
      <c r="J82" s="13">
        <v>43731</v>
      </c>
      <c r="K82" s="13">
        <v>44097</v>
      </c>
      <c r="L82"/>
      <c r="O82"/>
      <c r="P82"/>
      <c r="Q82"/>
      <c r="R82"/>
      <c r="S82"/>
      <c r="T82"/>
    </row>
    <row r="83" spans="1:20" ht="30" x14ac:dyDescent="0.25">
      <c r="A83"/>
      <c r="B83" s="33">
        <v>75</v>
      </c>
      <c r="C83" s="11" t="s">
        <v>138</v>
      </c>
      <c r="D83" s="18" t="s">
        <v>139</v>
      </c>
      <c r="E83" s="11" t="s">
        <v>140</v>
      </c>
      <c r="F83" s="15" t="s">
        <v>150</v>
      </c>
      <c r="G83" s="25">
        <v>80000</v>
      </c>
      <c r="H83" s="19" t="s">
        <v>22</v>
      </c>
      <c r="I83" s="13" t="s">
        <v>14</v>
      </c>
      <c r="J83" s="13">
        <v>43441</v>
      </c>
      <c r="K83" s="13">
        <v>43806</v>
      </c>
      <c r="L83"/>
      <c r="O83"/>
      <c r="P83"/>
      <c r="Q83"/>
      <c r="R83"/>
      <c r="S83"/>
      <c r="T83"/>
    </row>
    <row r="84" spans="1:20" ht="45" x14ac:dyDescent="0.25">
      <c r="A84"/>
      <c r="B84" s="33">
        <v>76</v>
      </c>
      <c r="C84" s="11" t="s">
        <v>266</v>
      </c>
      <c r="D84" s="51" t="s">
        <v>259</v>
      </c>
      <c r="E84" s="15" t="s">
        <v>260</v>
      </c>
      <c r="F84" s="15" t="s">
        <v>261</v>
      </c>
      <c r="G84" s="52">
        <v>12629</v>
      </c>
      <c r="H84" s="19" t="s">
        <v>246</v>
      </c>
      <c r="I84" s="13" t="s">
        <v>14</v>
      </c>
      <c r="J84" s="13">
        <v>43697</v>
      </c>
      <c r="K84" s="13">
        <v>44063</v>
      </c>
      <c r="L84"/>
      <c r="O84"/>
      <c r="P84"/>
      <c r="Q84"/>
      <c r="R84"/>
      <c r="S84"/>
      <c r="T84"/>
    </row>
    <row r="85" spans="1:20" ht="45" x14ac:dyDescent="0.25">
      <c r="A85"/>
      <c r="B85" s="33">
        <v>77</v>
      </c>
      <c r="C85" s="11" t="s">
        <v>267</v>
      </c>
      <c r="D85" s="51" t="s">
        <v>259</v>
      </c>
      <c r="E85" s="11" t="s">
        <v>262</v>
      </c>
      <c r="F85" s="15" t="s">
        <v>263</v>
      </c>
      <c r="G85" s="52">
        <v>17520</v>
      </c>
      <c r="H85" s="19" t="s">
        <v>246</v>
      </c>
      <c r="I85" s="13" t="s">
        <v>14</v>
      </c>
      <c r="J85" s="13">
        <v>43697</v>
      </c>
      <c r="K85" s="13">
        <v>44063</v>
      </c>
      <c r="L85"/>
      <c r="O85"/>
      <c r="P85"/>
      <c r="Q85"/>
      <c r="R85"/>
      <c r="S85"/>
      <c r="T85"/>
    </row>
    <row r="86" spans="1:20" ht="30" x14ac:dyDescent="0.25">
      <c r="A86"/>
      <c r="B86" s="33">
        <v>78</v>
      </c>
      <c r="C86" s="54" t="s">
        <v>268</v>
      </c>
      <c r="D86" s="51" t="s">
        <v>259</v>
      </c>
      <c r="E86" s="11" t="s">
        <v>264</v>
      </c>
      <c r="F86" s="15" t="s">
        <v>265</v>
      </c>
      <c r="G86" s="25">
        <v>5699.99</v>
      </c>
      <c r="H86" s="19" t="s">
        <v>246</v>
      </c>
      <c r="I86" s="13" t="s">
        <v>14</v>
      </c>
      <c r="J86" s="55">
        <v>43697</v>
      </c>
      <c r="K86" s="25">
        <v>44063</v>
      </c>
      <c r="L86"/>
      <c r="O86"/>
      <c r="P86"/>
      <c r="Q86"/>
      <c r="R86"/>
      <c r="S86"/>
      <c r="T86"/>
    </row>
    <row r="87" spans="1:20" ht="45" x14ac:dyDescent="0.25">
      <c r="A87"/>
      <c r="B87" s="33"/>
      <c r="C87" s="34"/>
      <c r="D87" s="35"/>
      <c r="E87"/>
      <c r="G87" s="27"/>
      <c r="H87" s="27"/>
      <c r="I87" s="27"/>
      <c r="J87" s="53" t="s">
        <v>311</v>
      </c>
      <c r="K87" s="26"/>
      <c r="L87"/>
      <c r="O87"/>
      <c r="P87"/>
      <c r="Q87"/>
      <c r="R87"/>
      <c r="S87"/>
      <c r="T87"/>
    </row>
    <row r="88" spans="1:20" x14ac:dyDescent="0.25">
      <c r="A88"/>
      <c r="B88" s="33"/>
      <c r="D88" s="35"/>
      <c r="E88"/>
      <c r="H88" s="40"/>
      <c r="K88" s="50"/>
      <c r="L88"/>
      <c r="O88"/>
      <c r="P88"/>
      <c r="Q88"/>
      <c r="R88"/>
      <c r="S88"/>
      <c r="T88"/>
    </row>
    <row r="89" spans="1:20" x14ac:dyDescent="0.25">
      <c r="A89"/>
      <c r="B89" s="33"/>
      <c r="K89" s="38" t="s">
        <v>141</v>
      </c>
      <c r="L89" s="26"/>
      <c r="O89"/>
      <c r="P89"/>
      <c r="Q89"/>
      <c r="R89"/>
      <c r="S89"/>
      <c r="T89"/>
    </row>
    <row r="90" spans="1:20" x14ac:dyDescent="0.25">
      <c r="A90"/>
      <c r="B90" s="33"/>
      <c r="L90"/>
      <c r="O90"/>
      <c r="P90"/>
      <c r="Q90"/>
      <c r="R90"/>
      <c r="S90"/>
      <c r="T90"/>
    </row>
    <row r="91" spans="1:20" x14ac:dyDescent="0.25">
      <c r="A91"/>
      <c r="B91" s="33"/>
      <c r="E91" s="43"/>
      <c r="L91"/>
      <c r="O91"/>
      <c r="P91"/>
      <c r="Q91"/>
      <c r="R91"/>
      <c r="S91"/>
      <c r="T91"/>
    </row>
    <row r="92" spans="1:20" x14ac:dyDescent="0.25">
      <c r="A92"/>
      <c r="B92" s="33"/>
      <c r="L92"/>
      <c r="O92"/>
      <c r="P92"/>
      <c r="Q92"/>
      <c r="R92"/>
      <c r="S92"/>
      <c r="T92"/>
    </row>
    <row r="93" spans="1:20" x14ac:dyDescent="0.25">
      <c r="A93"/>
      <c r="B93" s="33"/>
      <c r="C93" s="44"/>
      <c r="L93"/>
      <c r="O93"/>
      <c r="P93"/>
      <c r="Q93"/>
      <c r="R93"/>
      <c r="S93"/>
      <c r="T93"/>
    </row>
    <row r="94" spans="1:20" x14ac:dyDescent="0.25">
      <c r="A94"/>
      <c r="B94" s="33"/>
      <c r="L94"/>
      <c r="O94"/>
      <c r="P94"/>
      <c r="Q94"/>
      <c r="R94"/>
      <c r="S94"/>
      <c r="T94"/>
    </row>
    <row r="95" spans="1:20" x14ac:dyDescent="0.25">
      <c r="A95"/>
      <c r="B95" s="33"/>
      <c r="L95"/>
      <c r="O95"/>
      <c r="P95"/>
      <c r="Q95"/>
      <c r="R95"/>
      <c r="S95"/>
      <c r="T95"/>
    </row>
    <row r="96" spans="1:20" x14ac:dyDescent="0.25">
      <c r="A96"/>
      <c r="B96" s="33"/>
      <c r="J96" s="45"/>
      <c r="L96"/>
      <c r="O96"/>
      <c r="P96"/>
      <c r="Q96"/>
      <c r="R96"/>
      <c r="S96"/>
      <c r="T96"/>
    </row>
    <row r="97" spans="1:20" x14ac:dyDescent="0.25">
      <c r="A97"/>
      <c r="B97" s="33"/>
      <c r="L97"/>
      <c r="O97"/>
      <c r="P97"/>
      <c r="Q97"/>
      <c r="R97"/>
      <c r="S97"/>
      <c r="T97"/>
    </row>
    <row r="98" spans="1:20" x14ac:dyDescent="0.25">
      <c r="A98"/>
      <c r="B98" s="34"/>
      <c r="L98"/>
      <c r="O98"/>
      <c r="P98"/>
      <c r="Q98"/>
      <c r="R98"/>
      <c r="S98"/>
      <c r="T98"/>
    </row>
    <row r="99" spans="1:20" x14ac:dyDescent="0.25">
      <c r="A99"/>
      <c r="B99" s="34"/>
      <c r="L99"/>
      <c r="O99"/>
      <c r="P99"/>
      <c r="Q99"/>
      <c r="R99"/>
      <c r="S99"/>
      <c r="T99"/>
    </row>
    <row r="100" spans="1:20" x14ac:dyDescent="0.25">
      <c r="A100"/>
      <c r="L100"/>
      <c r="O100"/>
      <c r="P100"/>
      <c r="Q100"/>
      <c r="R100"/>
      <c r="S100"/>
      <c r="T100"/>
    </row>
    <row r="101" spans="1:20" x14ac:dyDescent="0.25">
      <c r="A101"/>
      <c r="B101" s="34"/>
      <c r="L101" s="36"/>
      <c r="M101" s="37"/>
      <c r="N101" s="37"/>
      <c r="O101"/>
      <c r="P101"/>
      <c r="Q101"/>
      <c r="R101"/>
      <c r="S101"/>
      <c r="T101"/>
    </row>
    <row r="102" spans="1:20" x14ac:dyDescent="0.25">
      <c r="A102"/>
      <c r="B102" s="34"/>
      <c r="L102" s="39">
        <v>43508</v>
      </c>
      <c r="M102" s="27"/>
      <c r="N102" s="27"/>
      <c r="O102"/>
      <c r="P102"/>
      <c r="Q102"/>
      <c r="R102"/>
      <c r="S102"/>
      <c r="T102"/>
    </row>
    <row r="103" spans="1:20" x14ac:dyDescent="0.25">
      <c r="A103"/>
      <c r="M103" s="42"/>
      <c r="N103" s="42"/>
      <c r="O103"/>
      <c r="P103"/>
      <c r="Q103"/>
      <c r="R103"/>
      <c r="S103"/>
      <c r="T103"/>
    </row>
    <row r="104" spans="1:20" x14ac:dyDescent="0.25">
      <c r="L104" s="39">
        <f ca="1">TODAY()</f>
        <v>43774</v>
      </c>
    </row>
    <row r="106" spans="1:20" x14ac:dyDescent="0.25">
      <c r="A106"/>
      <c r="O106"/>
      <c r="P106"/>
      <c r="Q106"/>
      <c r="R106"/>
      <c r="S106"/>
      <c r="T106"/>
    </row>
    <row r="108" spans="1:20" x14ac:dyDescent="0.25">
      <c r="A108"/>
      <c r="B108" s="44"/>
      <c r="O108"/>
      <c r="P108"/>
      <c r="Q108"/>
      <c r="R108"/>
      <c r="S108"/>
      <c r="T108"/>
    </row>
    <row r="111" spans="1:20" x14ac:dyDescent="0.25">
      <c r="A111"/>
      <c r="O111"/>
      <c r="P111"/>
      <c r="Q111"/>
      <c r="R111"/>
      <c r="S111"/>
      <c r="T111"/>
    </row>
  </sheetData>
  <conditionalFormatting sqref="K9:K16 K80:K85 K18:K22 K50:K76 K26:K48">
    <cfRule type="cellIs" dxfId="2" priority="4" operator="lessThan">
      <formula>$L$10</formula>
    </cfRule>
  </conditionalFormatting>
  <conditionalFormatting sqref="K23">
    <cfRule type="cellIs" dxfId="1" priority="2" operator="lessThan">
      <formula>$L$10</formula>
    </cfRule>
  </conditionalFormatting>
  <conditionalFormatting sqref="K49">
    <cfRule type="cellIs" dxfId="0" priority="1" operator="lessThan">
      <formula>$L$10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Cristina Silva Souza</dc:creator>
  <cp:lastModifiedBy>Elisângela Santana</cp:lastModifiedBy>
  <cp:lastPrinted>2019-02-12T11:25:53Z</cp:lastPrinted>
  <dcterms:created xsi:type="dcterms:W3CDTF">2019-02-08T12:47:48Z</dcterms:created>
  <dcterms:modified xsi:type="dcterms:W3CDTF">2019-11-05T19:34:15Z</dcterms:modified>
</cp:coreProperties>
</file>