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1"/>
  </bookViews>
  <sheets>
    <sheet name="Janeiro" sheetId="1" state="visible" r:id="rId2"/>
    <sheet name="Fevereiro" sheetId="2" state="visible" r:id="rId3"/>
    <sheet name="Março" sheetId="3" state="visible" r:id="rId4"/>
    <sheet name="Abril" sheetId="4" state="visible" r:id="rId5"/>
    <sheet name="Maio" sheetId="5" state="visible" r:id="rId6"/>
    <sheet name="Junho" sheetId="6" state="visible" r:id="rId7"/>
    <sheet name="Julho" sheetId="7" state="visible" r:id="rId8"/>
    <sheet name="Agosto" sheetId="8" state="visible" r:id="rId9"/>
    <sheet name="Setembro" sheetId="9" state="visible" r:id="rId10"/>
    <sheet name="Outubro" sheetId="10" state="visible" r:id="rId11"/>
    <sheet name="Novembro" sheetId="11" state="visible" r:id="rId12"/>
    <sheet name="Dezembro" sheetId="12" state="visible" r:id="rId13"/>
    <sheet name="Plan13 (2)" sheetId="13" state="visible" r:id="rId14"/>
  </sheets>
  <definedNames>
    <definedName function="false" hidden="false" localSheetId="3" name="_xlnm.Print_Area" vbProcedure="false">Abril!$A$1:$K$110</definedName>
    <definedName function="false" hidden="false" localSheetId="7" name="_xlnm.Print_Area" vbProcedure="false">Agosto!$A$1:$K$110</definedName>
    <definedName function="false" hidden="false" localSheetId="11" name="_xlnm.Print_Area" vbProcedure="false">Dezembro!$A$1:$K$110</definedName>
    <definedName function="false" hidden="false" localSheetId="1" name="_xlnm.Print_Area" vbProcedure="false">Fevereiro!$A$1:$K$21</definedName>
    <definedName function="false" hidden="false" localSheetId="0" name="_xlnm.Print_Area" vbProcedure="false">Janeiro!$A$1:$K$64</definedName>
    <definedName function="false" hidden="false" localSheetId="6" name="_xlnm.Print_Area" vbProcedure="false">Julho!$A$1:$K$110</definedName>
    <definedName function="false" hidden="false" localSheetId="5" name="_xlnm.Print_Area" vbProcedure="false">Junho!$A$1:$K$110</definedName>
    <definedName function="false" hidden="false" localSheetId="4" name="_xlnm.Print_Area" vbProcedure="false">Maio!$A$1:$K$110</definedName>
    <definedName function="false" hidden="false" localSheetId="2" name="_xlnm.Print_Area" vbProcedure="false">Março!$A$1:$K$110</definedName>
    <definedName function="false" hidden="false" localSheetId="10" name="_xlnm.Print_Area" vbProcedure="false">Novembro!$A$1:$K$110</definedName>
    <definedName function="false" hidden="false" localSheetId="9" name="_xlnm.Print_Area" vbProcedure="false">Outubro!$A$1:$K$110</definedName>
    <definedName function="false" hidden="false" localSheetId="8" name="_xlnm.Print_Area" vbProcedure="false">Setembro!$A$1:$K$110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<sst xmlns="http://schemas.openxmlformats.org/spreadsheetml/2006/main" count="3216" uniqueCount="115">
  <si>
    <r>
      <rPr>
        <sz val="20"/>
        <rFont val="Arial"/>
        <family val="2"/>
      </rPr>
      <t xml:space="preserve">                </t>
    </r>
    <r>
      <rPr>
        <sz val="14"/>
        <rFont val="Arial"/>
        <family val="2"/>
      </rPr>
      <t xml:space="preserve">PASSAGENS AÉREAS PARA FUNCIONÁRIOS       Período: 01/01/2017 a 31/01/2017</t>
    </r>
  </si>
  <si>
    <t xml:space="preserve">DAIANE MARCELA SOUZA</t>
  </si>
  <si>
    <t xml:space="preserve">Companhia Aérea</t>
  </si>
  <si>
    <t xml:space="preserve">Emissão</t>
  </si>
  <si>
    <t xml:space="preserve">Localizador </t>
  </si>
  <si>
    <t xml:space="preserve">Origem/Destino</t>
  </si>
  <si>
    <t xml:space="preserve">IDA</t>
  </si>
  <si>
    <t xml:space="preserve">VOLTA</t>
  </si>
  <si>
    <t xml:space="preserve">Tarifa </t>
  </si>
  <si>
    <t xml:space="preserve">Taxas</t>
  </si>
  <si>
    <t xml:space="preserve">Valor
Total</t>
  </si>
  <si>
    <t xml:space="preserve">Data</t>
  </si>
  <si>
    <t xml:space="preserve">Horário</t>
  </si>
  <si>
    <t xml:space="preserve">Data </t>
  </si>
  <si>
    <t xml:space="preserve">Azul</t>
  </si>
  <si>
    <t xml:space="preserve">NGINMK</t>
  </si>
  <si>
    <t xml:space="preserve">BH/RECIFE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</si>
  <si>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Reunião com a Presidente e o Procurador Geral do Coren-PE</t>
    </r>
  </si>
  <si>
    <t xml:space="preserve">ANDREIA OLIVEIRA DE PAULA MURTA</t>
  </si>
  <si>
    <t xml:space="preserve"> </t>
  </si>
  <si>
    <t xml:space="preserve">AZUL</t>
  </si>
  <si>
    <t xml:space="preserve">05/01/2017</t>
  </si>
  <si>
    <t xml:space="preserve">BDUPVQ</t>
  </si>
  <si>
    <t xml:space="preserve">BH/RJ</t>
  </si>
  <si>
    <t xml:space="preserve">Evento: Participação reunião Câmara Técnica de Fiscalização do Cofen</t>
  </si>
  <si>
    <t xml:space="preserve">MADALENA GONÇALVES ANDRADE</t>
  </si>
  <si>
    <t xml:space="preserve">LHPM8E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</si>
  <si>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Participação reunião Câmara Técnica de Fiscalização do Cofen</t>
    </r>
  </si>
  <si>
    <t xml:space="preserve">GOL</t>
  </si>
  <si>
    <t xml:space="preserve">VFYW2C</t>
  </si>
  <si>
    <t xml:space="preserve">MOC/BH/RJ/MOC</t>
  </si>
  <si>
    <t xml:space="preserve">EMERSON JANUÁRIO DA SILVA</t>
  </si>
  <si>
    <t xml:space="preserve">LATAM</t>
  </si>
  <si>
    <t xml:space="preserve">27/01</t>
  </si>
  <si>
    <t xml:space="preserve">2XXMXE</t>
  </si>
  <si>
    <t xml:space="preserve">BH/BSB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</si>
  <si>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</t>
    </r>
  </si>
  <si>
    <t xml:space="preserve">JORGE DE FREITAS SOUZA</t>
  </si>
  <si>
    <t xml:space="preserve">Evento: </t>
  </si>
  <si>
    <t xml:space="preserve">MARCO AURÉLIO DOS SANTOS</t>
  </si>
  <si>
    <t xml:space="preserve">                PASSAGENS AÉREAS PARA FUNCIONÁRIOS       Período: 01/01/2017 a 31/01/2017</t>
  </si>
  <si>
    <t xml:space="preserve">VIVIANE LETICIA MATIAS DOS SANTOS</t>
  </si>
  <si>
    <t xml:space="preserve">23PQBR</t>
  </si>
  <si>
    <t xml:space="preserve">Evento: Participação no Encontro Setorial da Comissão Permanente de Licitação</t>
  </si>
  <si>
    <t xml:space="preserve">ROSANE APARECIDA GREGÓRIO DINIZ</t>
  </si>
  <si>
    <t xml:space="preserve">FERNANDO FERREIRA ALVES</t>
  </si>
  <si>
    <t xml:space="preserve">30/01</t>
  </si>
  <si>
    <t xml:space="preserve">DBTTMW</t>
  </si>
  <si>
    <t xml:space="preserve">MOC/BH</t>
  </si>
  <si>
    <t xml:space="preserve">Evento: Instalaçao dos novos computadores, Realização de upgrade nos notebooks</t>
  </si>
  <si>
    <t xml:space="preserve">MAXIMILIANO AGOSTINI</t>
  </si>
  <si>
    <t xml:space="preserve">MHFT9U</t>
  </si>
  <si>
    <t xml:space="preserve">BHZ/Uberlândia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</si>
  <si>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Assinatura da escritura da nova sala da Subseção de Uberlândia</t>
    </r>
  </si>
  <si>
    <t xml:space="preserve">Evento:</t>
  </si>
  <si>
    <t xml:space="preserve">TOTAL</t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</si>
  <si>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01/02/2017 a 28/02/2017</t>
    </r>
  </si>
  <si>
    <t xml:space="preserve">ADRIANO CORREA MARCELINO</t>
  </si>
  <si>
    <t xml:space="preserve">GG3M6X</t>
  </si>
  <si>
    <t xml:space="preserve">BHZ/Campinas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</si>
  <si>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Vistita técnica na Hellermann Tyton</t>
    </r>
  </si>
  <si>
    <t xml:space="preserve">JÚNIA LETÍCIA AUGUSTO</t>
  </si>
  <si>
    <t xml:space="preserve">22/02</t>
  </si>
  <si>
    <t xml:space="preserve">4J429W</t>
  </si>
  <si>
    <t xml:space="preserve">BHZ/RJ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</si>
  <si>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Participação no II Seminário de Alinhamento Estratégico em Comunicação do Sistema Cofen/Conselhos Regionais.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</si>
  <si>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01/03/2017 a 31/03/2017</t>
    </r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</si>
  <si>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</si>
  <si>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01/03/2017 a 31/03/2017</t>
    </r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</si>
  <si>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do Segundo Encontro dos Tesoureiros do Sistema Cofen/Conselhos Regionais </t>
    </r>
  </si>
  <si>
    <t xml:space="preserve">Anísia Luiza de Queiroz Salustiano</t>
  </si>
  <si>
    <t xml:space="preserve">Conselheira</t>
  </si>
  <si>
    <t xml:space="preserve">Marcos Rubio</t>
  </si>
  <si>
    <t xml:space="preserve">Conselheiro</t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</si>
  <si>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01/03/2017 a 31/03/2017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</si>
  <si>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01/04/2017 a 30/04/2017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</si>
  <si>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01/04/2017 a 30/04/2017</t>
    </r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</si>
  <si>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01/04/2017 a 30/04/2017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</si>
  <si>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01/05/2017 a 31/05/2017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</si>
  <si>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01/05/2017 a 31/05/2017</t>
    </r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</si>
  <si>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01/05/2017 a 31/05/2017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</si>
  <si>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01/06/2017 a 30/06/2017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</si>
  <si>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01/06/2017 a 30/06/2017</t>
    </r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</si>
  <si>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01/06/2017 a 30/06/2017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</si>
  <si>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01/07/2017 a 31/07/2017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</si>
  <si>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01/07/2017 a 31/07/2017</t>
    </r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</si>
  <si>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01/07/2017 a 31/07/2017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</si>
  <si>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01/08/2017 a 31/08/2017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</si>
  <si>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01/08/2017 a 31/08/2017</t>
    </r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</si>
  <si>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01/08/2017 a 31/08/2017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</si>
  <si>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01/09/2017 a 30/09/2017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</si>
  <si>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01/09/2017 a 30/09/2017</t>
    </r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</si>
  <si>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01/09/2017 a 30/09/2017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</si>
  <si>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01/10/2017 a 31/10/2017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</si>
  <si>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01/10/2017 a 31/10/2017</t>
    </r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</si>
  <si>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01/10/2017 a 31/10/2017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</si>
  <si>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01/11/2017 a 30/11/2017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</si>
  <si>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01/11/2017 a 30/11/2017</t>
    </r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</si>
  <si>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01/11/2017 a 30/11/2017</t>
    </r>
  </si>
  <si>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01/12/2017 a 31/12/2017</t>
    </r>
  </si>
  <si>
    <r>
      <rPr>
        <sz val="20"/>
        <rFont val="Arial"/>
        <family val="2"/>
      </rPr>
      <t xml:space="preserve">                PASSAGENS AÉREAS   </t>
    </r>
    <r>
      <rPr>
        <b val="true"/>
        <sz val="12"/>
        <rFont val="Arial"/>
        <family val="2"/>
      </rPr>
      <t xml:space="preserve">Período: 01/12/2017 a 31/12/2017</t>
    </r>
  </si>
  <si>
    <r>
      <rPr>
        <sz val="20"/>
        <rFont val="Arial"/>
        <family val="2"/>
      </rPr>
      <t xml:space="preserve">  PASSAGENS AÉREAS         </t>
    </r>
    <r>
      <rPr>
        <b val="true"/>
        <sz val="12"/>
        <rFont val="Arial"/>
        <family val="2"/>
      </rPr>
      <t xml:space="preserve">Período: 01/12/2017 a 31/12/2017</t>
    </r>
  </si>
  <si>
    <t xml:space="preserve">Valor Total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</si>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</sst>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/MM/YYYY"/>
    <numFmt numFmtId="166" formatCode="HH:MM"/>
    <numFmt numFmtId="167" formatCode="#,##0.00"/>
    <numFmt numFmtId="168" formatCode="@"/>
    <numFmt numFmtId="169" formatCode="0.00"/>
    <numFmt numFmtId="170" formatCode="#,##0.00;[RED]#,##0.00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0"/>
      <name val="Arial"/>
      <family val="2"/>
    </font>
    <font>
      <sz val="14"/>
      <name val="Arial"/>
      <family val="2"/>
    </font>
    <font>
      <b val="true"/>
      <sz val="10"/>
      <name val="Arial"/>
      <family val="2"/>
    </font>
    <font>
      <sz val="11"/>
      <color rgb="FF333333"/>
      <name val="Trebuchet MS"/>
      <family val="2"/>
    </font>
    <font>
      <b val="true"/>
      <sz val="12"/>
      <name val="Arial"/>
      <family val="2"/>
    </font>
    <font>
      <sz val="10"/>
      <color rgb="FF333333"/>
      <name val="Tahoma"/>
      <family val="2"/>
    </font>
    <font>
      <sz val="10"/>
      <color rgb="FF333333"/>
      <name val="Trebuchet MS"/>
      <family val="2"/>
    </font>
    <font>
      <b val="true"/>
      <sz val="11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CCCCFF"/>
      </patternFill>
    </fill>
    <fill>
      <patternFill patternType="solid">
        <fgColor rgb="FF33CCCC"/>
        <bgColor rgb="FF00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4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5" fillId="4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9" fontId="5" fillId="4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8" fillId="4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11" fillId="4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2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00FF"/>
    <pageSetUpPr fitToPage="false"/>
  </sheetPr>
  <dimension ref="A1:O60"/>
  <sheetViews>
    <sheetView windowProtection="false" showFormulas="false" showGridLines="false" showRowColHeaders="true" showZeros="true" rightToLeft="false" tabSelected="false" showOutlineSymbols="true" defaultGridColor="true" view="normal" topLeftCell="A15" colorId="64" zoomScale="100" zoomScaleNormal="100" zoomScalePageLayoutView="100" workbookViewId="0">
      <selection pane="topLeft" activeCell="N58" activeCellId="0" sqref="N58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0" min="9" style="0" width="9.69897959183673"/>
    <col collapsed="false" hidden="false" max="11" min="11" style="0" width="14.5510204081633"/>
  </cols>
  <sheetData>
    <row r="1" customFormat="false" ht="25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 t="s">
        <v>1</v>
      </c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 t="s">
        <v>14</v>
      </c>
      <c r="B5" s="8" t="n">
        <v>42739</v>
      </c>
      <c r="C5" s="9" t="s">
        <v>15</v>
      </c>
      <c r="D5" s="7" t="s">
        <v>16</v>
      </c>
      <c r="E5" s="8" t="n">
        <v>42741</v>
      </c>
      <c r="F5" s="10" t="n">
        <v>0.982638888888889</v>
      </c>
      <c r="G5" s="8" t="n">
        <v>42745</v>
      </c>
      <c r="H5" s="10" t="n">
        <v>0.690972222222222</v>
      </c>
      <c r="I5" s="11" t="n">
        <v>2258.59</v>
      </c>
      <c r="J5" s="0" t="n">
        <v>55.5</v>
      </c>
      <c r="K5" s="12" t="n">
        <f aca="false">I5+J5</f>
        <v>2314.09</v>
      </c>
    </row>
    <row r="6" customFormat="false" ht="18" hidden="false" customHeight="true" outlineLevel="0" collapsed="false">
      <c r="A6" s="13" t="s">
        <v>17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 t="s">
        <v>18</v>
      </c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 t="s">
        <v>20</v>
      </c>
      <c r="B10" s="17" t="s">
        <v>21</v>
      </c>
      <c r="C10" s="9" t="s">
        <v>22</v>
      </c>
      <c r="D10" s="7" t="s">
        <v>23</v>
      </c>
      <c r="E10" s="8" t="n">
        <v>42751</v>
      </c>
      <c r="F10" s="10" t="n">
        <v>0.875</v>
      </c>
      <c r="G10" s="18" t="n">
        <v>42754</v>
      </c>
      <c r="H10" s="19" t="n">
        <v>0.805555555555555</v>
      </c>
      <c r="I10" s="0" t="n">
        <v>546.79</v>
      </c>
      <c r="J10" s="0" t="n">
        <v>55.5</v>
      </c>
      <c r="K10" s="20" t="n">
        <f aca="false">I10+J10</f>
        <v>602.29</v>
      </c>
    </row>
    <row r="11" customFormat="false" ht="18" hidden="false" customHeight="true" outlineLevel="0" collapsed="false">
      <c r="A11" s="21" t="s">
        <v>24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 t="s">
        <v>25</v>
      </c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 t="s">
        <v>20</v>
      </c>
      <c r="B15" s="17" t="s">
        <v>21</v>
      </c>
      <c r="C15" s="9" t="s">
        <v>26</v>
      </c>
      <c r="D15" s="7" t="s">
        <v>23</v>
      </c>
      <c r="E15" s="8" t="n">
        <v>42751</v>
      </c>
      <c r="F15" s="10" t="n">
        <v>0.875</v>
      </c>
      <c r="G15" s="8"/>
      <c r="H15" s="10"/>
      <c r="I15" s="0" t="n">
        <v>351.89</v>
      </c>
      <c r="J15" s="0" t="n">
        <v>27.82</v>
      </c>
      <c r="K15" s="12" t="n">
        <f aca="false">I15+J15</f>
        <v>379.71</v>
      </c>
      <c r="O15" s="0" t="s">
        <v>19</v>
      </c>
    </row>
    <row r="16" customFormat="false" ht="18" hidden="false" customHeight="true" outlineLevel="0" collapsed="false">
      <c r="A16" s="13" t="s">
        <v>27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 t="s">
        <v>25</v>
      </c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 t="s">
        <v>28</v>
      </c>
      <c r="B20" s="17" t="s">
        <v>21</v>
      </c>
      <c r="C20" s="22" t="s">
        <v>29</v>
      </c>
      <c r="D20" s="7" t="s">
        <v>30</v>
      </c>
      <c r="E20" s="8" t="n">
        <v>42751</v>
      </c>
      <c r="F20" s="10" t="n">
        <v>0.25</v>
      </c>
      <c r="G20" s="8" t="n">
        <v>42754</v>
      </c>
      <c r="H20" s="10" t="n">
        <v>0.881944444444444</v>
      </c>
      <c r="I20" s="12" t="n">
        <v>950.35</v>
      </c>
      <c r="J20" s="7" t="n">
        <v>49.44</v>
      </c>
      <c r="K20" s="12" t="n">
        <f aca="false">I20+J20</f>
        <v>999.79</v>
      </c>
    </row>
    <row r="21" customFormat="false" ht="18" hidden="false" customHeight="true" outlineLevel="0" collapsed="false">
      <c r="A21" s="23" t="s">
        <v>27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 t="s">
        <v>31</v>
      </c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 t="s">
        <v>32</v>
      </c>
      <c r="B25" s="17" t="s">
        <v>33</v>
      </c>
      <c r="C25" s="22" t="s">
        <v>34</v>
      </c>
      <c r="D25" s="7" t="s">
        <v>35</v>
      </c>
      <c r="E25" s="8" t="n">
        <v>42764</v>
      </c>
      <c r="F25" s="10" t="n">
        <v>0.861111111111111</v>
      </c>
      <c r="G25" s="8" t="n">
        <v>42766</v>
      </c>
      <c r="H25" s="10" t="n">
        <v>0.583333333333333</v>
      </c>
      <c r="I25" s="12" t="n">
        <v>1241.9</v>
      </c>
      <c r="J25" s="7" t="n">
        <v>55.61</v>
      </c>
      <c r="K25" s="12" t="n">
        <f aca="false">I25+J25</f>
        <v>1297.51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 t="s">
        <v>37</v>
      </c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 t="s">
        <v>32</v>
      </c>
      <c r="B30" s="17" t="s">
        <v>33</v>
      </c>
      <c r="C30" s="22" t="s">
        <v>34</v>
      </c>
      <c r="D30" s="7" t="s">
        <v>35</v>
      </c>
      <c r="E30" s="8" t="n">
        <v>42764</v>
      </c>
      <c r="F30" s="10" t="n">
        <v>0.861111111111111</v>
      </c>
      <c r="G30" s="8" t="n">
        <v>42766</v>
      </c>
      <c r="H30" s="10" t="n">
        <v>0.583333333333333</v>
      </c>
      <c r="I30" s="12" t="n">
        <v>1241.9</v>
      </c>
      <c r="J30" s="7" t="n">
        <v>55.61</v>
      </c>
      <c r="K30" s="12" t="n">
        <f aca="false">I30+J30</f>
        <v>1297.51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 t="s">
        <v>39</v>
      </c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 t="s">
        <v>32</v>
      </c>
      <c r="B35" s="17" t="s">
        <v>33</v>
      </c>
      <c r="C35" s="22" t="s">
        <v>34</v>
      </c>
      <c r="D35" s="7" t="s">
        <v>35</v>
      </c>
      <c r="E35" s="8" t="n">
        <v>42764</v>
      </c>
      <c r="F35" s="10" t="n">
        <v>0.861111111111111</v>
      </c>
      <c r="G35" s="8" t="n">
        <v>42766</v>
      </c>
      <c r="H35" s="10" t="n">
        <v>0.583333333333333</v>
      </c>
      <c r="I35" s="12" t="n">
        <v>1241.9</v>
      </c>
      <c r="J35" s="7" t="n">
        <v>55.61</v>
      </c>
      <c r="K35" s="12" t="n">
        <f aca="false">I35+J35</f>
        <v>1297.51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24" t="s">
        <v>40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customFormat="false" ht="18" hidden="false" customHeight="true" outlineLevel="0" collapsed="false">
      <c r="A38" s="2" t="s">
        <v>41</v>
      </c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 t="s">
        <v>32</v>
      </c>
      <c r="B41" s="8" t="n">
        <v>42765</v>
      </c>
      <c r="C41" s="22" t="s">
        <v>42</v>
      </c>
      <c r="D41" s="7" t="s">
        <v>35</v>
      </c>
      <c r="E41" s="8" t="n">
        <v>42773</v>
      </c>
      <c r="F41" s="10" t="n">
        <v>0.736111111111111</v>
      </c>
      <c r="G41" s="8" t="n">
        <v>42775</v>
      </c>
      <c r="H41" s="10" t="n">
        <v>0.770833333333333</v>
      </c>
      <c r="I41" s="25" t="n">
        <v>621.9</v>
      </c>
      <c r="J41" s="7" t="n">
        <v>55.61</v>
      </c>
      <c r="K41" s="25" t="n">
        <f aca="false">I41+J41</f>
        <v>677.51</v>
      </c>
    </row>
    <row r="42" customFormat="false" ht="18" hidden="false" customHeight="true" outlineLevel="0" collapsed="false">
      <c r="A42" s="13" t="s">
        <v>43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 t="s">
        <v>44</v>
      </c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 t="s">
        <v>32</v>
      </c>
      <c r="B46" s="8" t="n">
        <v>42765</v>
      </c>
      <c r="C46" s="22" t="s">
        <v>42</v>
      </c>
      <c r="D46" s="7" t="s">
        <v>35</v>
      </c>
      <c r="E46" s="8" t="n">
        <v>42773</v>
      </c>
      <c r="F46" s="10" t="n">
        <v>0.736111111111111</v>
      </c>
      <c r="G46" s="8" t="n">
        <v>42775</v>
      </c>
      <c r="H46" s="10" t="n">
        <v>0.770833333333333</v>
      </c>
      <c r="I46" s="25" t="n">
        <v>621.9</v>
      </c>
      <c r="J46" s="7" t="n">
        <v>55.61</v>
      </c>
      <c r="K46" s="25" t="n">
        <f aca="false">I46+J46</f>
        <v>677.51</v>
      </c>
    </row>
    <row r="47" customFormat="false" ht="18" hidden="false" customHeight="true" outlineLevel="0" collapsed="false">
      <c r="A47" s="21" t="s">
        <v>43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 t="s">
        <v>45</v>
      </c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 t="s">
        <v>20</v>
      </c>
      <c r="B51" s="17" t="s">
        <v>46</v>
      </c>
      <c r="C51" s="22" t="s">
        <v>47</v>
      </c>
      <c r="D51" s="7" t="s">
        <v>48</v>
      </c>
      <c r="E51" s="8" t="n">
        <v>42789</v>
      </c>
      <c r="F51" s="10" t="n">
        <v>0.399305555555556</v>
      </c>
      <c r="G51" s="8"/>
      <c r="H51" s="10"/>
      <c r="I51" s="25" t="n">
        <v>429.9</v>
      </c>
      <c r="J51" s="7" t="n">
        <v>23.49</v>
      </c>
      <c r="K51" s="20" t="n">
        <f aca="false">I51+J51</f>
        <v>453.39</v>
      </c>
    </row>
    <row r="52" customFormat="false" ht="18" hidden="false" customHeight="true" outlineLevel="0" collapsed="false">
      <c r="A52" s="21" t="s">
        <v>49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 t="s">
        <v>50</v>
      </c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 t="s">
        <v>20</v>
      </c>
      <c r="B56" s="17" t="s">
        <v>46</v>
      </c>
      <c r="C56" s="22" t="s">
        <v>51</v>
      </c>
      <c r="D56" s="7" t="s">
        <v>52</v>
      </c>
      <c r="E56" s="8" t="n">
        <v>42768</v>
      </c>
      <c r="F56" s="10" t="n">
        <v>0.333333333333333</v>
      </c>
      <c r="G56" s="8" t="n">
        <v>42768</v>
      </c>
      <c r="H56" s="10" t="n">
        <v>0.774305555555555</v>
      </c>
      <c r="I56" s="12" t="n">
        <v>1459.8</v>
      </c>
      <c r="J56" s="7" t="n">
        <v>49.58</v>
      </c>
      <c r="K56" s="12" t="n">
        <f aca="false">SUM(I56:J56)</f>
        <v>1509.38</v>
      </c>
    </row>
    <row r="57" customFormat="false" ht="18" hidden="false" customHeight="true" outlineLevel="0" collapsed="false">
      <c r="A57" s="23" t="s">
        <v>53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7.1" hidden="false" customHeight="true" outlineLevel="0" collapsed="false">
      <c r="A59" s="21" t="s">
        <v>54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customFormat="false" ht="17.1" hidden="false" customHeight="true" outlineLevel="0" collapsed="false">
      <c r="A60" s="26" t="s">
        <v>55</v>
      </c>
      <c r="B60" s="26"/>
      <c r="C60" s="26"/>
      <c r="D60" s="26"/>
      <c r="E60" s="26"/>
      <c r="F60" s="27"/>
      <c r="G60" s="27"/>
      <c r="H60" s="27"/>
      <c r="I60" s="27"/>
      <c r="J60" s="27"/>
      <c r="K60" s="28" t="n">
        <f aca="false">SUM(K5,K10,K15,K20,K25,K30,K35,K41,K46,K51,K56)</f>
        <v>11506.2</v>
      </c>
    </row>
  </sheetData>
  <mergeCells count="138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K59"/>
    <mergeCell ref="A60:E60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O17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20" activeCellId="0" sqref="K20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0" min="9" style="0" width="9.69897959183673"/>
    <col collapsed="false" hidden="false" max="11" min="11" style="0" width="11.5561224489796"/>
  </cols>
  <sheetData>
    <row r="1" customFormat="false" ht="25.5" hidden="false" customHeight="true" outlineLevel="0" collapsed="false">
      <c r="A1" s="1" t="s">
        <v>56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 t="s">
        <v>57</v>
      </c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 t="s">
        <v>20</v>
      </c>
      <c r="B5" s="8" t="n">
        <v>42786</v>
      </c>
      <c r="C5" s="22" t="s">
        <v>58</v>
      </c>
      <c r="D5" s="7" t="s">
        <v>59</v>
      </c>
      <c r="E5" s="8" t="n">
        <v>42822</v>
      </c>
      <c r="F5" s="10" t="n">
        <v>0.635416666666667</v>
      </c>
      <c r="G5" s="8" t="n">
        <v>42824</v>
      </c>
      <c r="H5" s="10" t="n">
        <v>0.298611111111111</v>
      </c>
      <c r="I5" s="7" t="n">
        <v>167.8</v>
      </c>
      <c r="J5" s="7" t="n">
        <v>55.49</v>
      </c>
      <c r="K5" s="25" t="n">
        <f aca="false">I5+J5</f>
        <v>223.29</v>
      </c>
    </row>
    <row r="6" customFormat="false" ht="18" hidden="false" customHeight="true" outlineLevel="0" collapsed="false">
      <c r="A6" s="13" t="s">
        <v>60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 t="s">
        <v>45</v>
      </c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 t="s">
        <v>20</v>
      </c>
      <c r="B10" s="8" t="n">
        <v>42786</v>
      </c>
      <c r="C10" s="22" t="s">
        <v>58</v>
      </c>
      <c r="D10" s="7" t="s">
        <v>59</v>
      </c>
      <c r="E10" s="8" t="n">
        <v>42822</v>
      </c>
      <c r="F10" s="10" t="n">
        <v>0.635416666666667</v>
      </c>
      <c r="G10" s="8" t="n">
        <v>42824</v>
      </c>
      <c r="H10" s="10" t="n">
        <v>0.298611111111111</v>
      </c>
      <c r="I10" s="7" t="n">
        <v>167.8</v>
      </c>
      <c r="J10" s="7" t="n">
        <v>55.49</v>
      </c>
      <c r="K10" s="20" t="n">
        <f aca="false">I10+J10</f>
        <v>223.29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 t="s">
        <v>61</v>
      </c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 t="s">
        <v>32</v>
      </c>
      <c r="B15" s="17" t="s">
        <v>62</v>
      </c>
      <c r="C15" s="22" t="s">
        <v>63</v>
      </c>
      <c r="D15" s="7" t="s">
        <v>64</v>
      </c>
      <c r="E15" s="8" t="n">
        <v>42843</v>
      </c>
      <c r="F15" s="10" t="n">
        <v>0.756944444444444</v>
      </c>
      <c r="G15" s="8" t="n">
        <v>42845</v>
      </c>
      <c r="H15" s="10" t="n">
        <v>0.829861111111111</v>
      </c>
      <c r="I15" s="12" t="n">
        <v>300.8</v>
      </c>
      <c r="J15" s="25" t="n">
        <v>57.72</v>
      </c>
      <c r="K15" s="12" t="n">
        <f aca="false">I15+J15</f>
        <v>358.52</v>
      </c>
      <c r="O15" s="0" t="s">
        <v>19</v>
      </c>
    </row>
    <row r="16" customFormat="false" ht="18" hidden="false" customHeight="true" outlineLevel="0" collapsed="false">
      <c r="A16" s="13" t="s">
        <v>65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7.1" hidden="false" customHeight="true" outlineLevel="0" collapsed="false">
      <c r="A17" s="26" t="s">
        <v>55</v>
      </c>
      <c r="B17" s="26"/>
      <c r="C17" s="26"/>
      <c r="D17" s="26"/>
      <c r="E17" s="26"/>
      <c r="F17" s="27"/>
      <c r="G17" s="27"/>
      <c r="H17" s="27"/>
      <c r="I17" s="27"/>
      <c r="J17" s="27"/>
      <c r="K17" s="29" t="n">
        <f aca="false">SUM(K5,K10,K15)</f>
        <v>805.1</v>
      </c>
    </row>
  </sheetData>
  <mergeCells count="38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008080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20" activeCellId="0" sqref="Q20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0" min="9" style="0" width="9.69897959183673"/>
    <col collapsed="false" hidden="false" max="11" min="11" style="0" width="11.2755102040816"/>
  </cols>
  <sheetData>
    <row r="1" customFormat="false" ht="25.5" hidden="false" customHeight="true" outlineLevel="0" collapsed="false">
      <c r="A1" s="1" t="s">
        <v>66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68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74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7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29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CC00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88" colorId="64" zoomScale="100" zoomScaleNormal="100" zoomScalePageLayoutView="100" workbookViewId="0">
      <selection pane="topLeft" activeCell="L116" activeCellId="0" sqref="L116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0" min="9" style="0" width="9.69897959183673"/>
    <col collapsed="false" hidden="false" max="11" min="11" style="0" width="9.98979591836735"/>
  </cols>
  <sheetData>
    <row r="1" customFormat="false" ht="25.5" hidden="false" customHeight="true" outlineLevel="0" collapsed="false">
      <c r="A1" s="1" t="s">
        <v>75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76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77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7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34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666699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79" colorId="64" zoomScale="100" zoomScaleNormal="100" zoomScalePageLayoutView="100" workbookViewId="0">
      <selection pane="topLeft" activeCell="K106" activeCellId="0" sqref="K106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0" min="9" style="0" width="9.69897959183673"/>
    <col collapsed="false" hidden="false" max="11" min="11" style="0" width="10.6989795918367"/>
  </cols>
  <sheetData>
    <row r="1" customFormat="false" ht="25.5" hidden="false" customHeight="true" outlineLevel="0" collapsed="false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79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80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20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34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FFCC00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82" colorId="64" zoomScale="100" zoomScaleNormal="100" zoomScalePageLayoutView="100" workbookViewId="0">
      <selection pane="topLeft" activeCell="L109" activeCellId="0" sqref="L109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1" min="9" style="0" width="9.69897959183673"/>
  </cols>
  <sheetData>
    <row r="1" customFormat="false" ht="25.5" hidden="false" customHeight="true" outlineLevel="0" collapsed="false">
      <c r="A1" s="1" t="s">
        <v>81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82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83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7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34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99CC00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94" colorId="64" zoomScale="100" zoomScaleNormal="100" zoomScalePageLayoutView="100" workbookViewId="0">
      <selection pane="topLeft" activeCell="K106" activeCellId="0" sqref="K106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1" min="9" style="0" width="9.69897959183673"/>
  </cols>
  <sheetData>
    <row r="1" customFormat="false" ht="25.5" hidden="false" customHeight="true" outlineLevel="0" collapsed="false">
      <c r="A1" s="1" t="s">
        <v>84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85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86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7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34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0066CC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94" colorId="64" zoomScale="100" zoomScaleNormal="100" zoomScalePageLayoutView="100" workbookViewId="0">
      <selection pane="topLeft" activeCell="K106" activeCellId="0" sqref="K106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1" min="9" style="0" width="9.69897959183673"/>
  </cols>
  <sheetData>
    <row r="1" customFormat="false" ht="25.5" hidden="false" customHeight="true" outlineLevel="0" collapsed="false">
      <c r="A1" s="1" t="s">
        <v>87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88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89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7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34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85" colorId="64" zoomScale="100" zoomScaleNormal="100" zoomScalePageLayoutView="100" workbookViewId="0">
      <selection pane="topLeft" activeCell="M107" activeCellId="0" sqref="M107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0" min="9" style="0" width="9.69897959183673"/>
    <col collapsed="false" hidden="false" max="11" min="11" style="0" width="10.6989795918367"/>
  </cols>
  <sheetData>
    <row r="1" customFormat="false" ht="25.5" hidden="false" customHeight="true" outlineLevel="0" collapsed="false">
      <c r="A1" s="1" t="s">
        <v>90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91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92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7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34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88" colorId="64" zoomScale="100" zoomScaleNormal="100" zoomScalePageLayoutView="100" workbookViewId="0">
      <selection pane="topLeft" activeCell="N101" activeCellId="0" sqref="N101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0" min="9" style="0" width="9.69897959183673"/>
    <col collapsed="false" hidden="false" max="11" min="11" style="0" width="10.8418367346939"/>
  </cols>
  <sheetData>
    <row r="1" customFormat="false" ht="25.5" hidden="false" customHeight="true" outlineLevel="0" collapsed="false">
      <c r="A1" s="1" t="s">
        <v>93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94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95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7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34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FF0066CC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94" colorId="64" zoomScale="100" zoomScaleNormal="100" zoomScalePageLayoutView="100" workbookViewId="0">
      <selection pane="topLeft" activeCell="J119" activeCellId="0" sqref="J119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1" min="9" style="0" width="9.69897959183673"/>
  </cols>
  <sheetData>
    <row r="1" customFormat="false" ht="25.5" hidden="false" customHeight="true" outlineLevel="0" collapsed="false">
      <c r="A1" s="1" t="s">
        <v>96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97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98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7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35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tabColor rgb="FF008080"/>
    <pageSetUpPr fitToPage="false"/>
  </sheetPr>
  <dimension ref="A1:O106"/>
  <sheetViews>
    <sheetView windowProtection="false" showFormulas="false" showGridLines="false" showRowColHeaders="true" showZeros="true" rightToLeft="false" tabSelected="false" showOutlineSymbols="true" defaultGridColor="true" view="normal" topLeftCell="A85" colorId="64" zoomScale="100" zoomScaleNormal="100" zoomScalePageLayoutView="100" workbookViewId="0">
      <selection pane="topLeft" activeCell="L111" activeCellId="0" sqref="L111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1" min="9" style="0" width="9.69897959183673"/>
  </cols>
  <sheetData>
    <row r="1" customFormat="false" ht="25.5" hidden="false" customHeight="true" outlineLevel="0" collapsed="false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/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/>
      <c r="B5" s="8"/>
      <c r="C5" s="22"/>
      <c r="D5" s="7"/>
      <c r="E5" s="8"/>
      <c r="F5" s="10"/>
      <c r="G5" s="8"/>
      <c r="H5" s="10"/>
      <c r="I5" s="7"/>
      <c r="J5" s="7"/>
      <c r="K5" s="25" t="n">
        <f aca="false">I5+J5</f>
        <v>0</v>
      </c>
    </row>
    <row r="6" customFormat="false" ht="18" hidden="false" customHeight="true" outlineLevel="0" collapsed="false">
      <c r="A6" s="13" t="s">
        <v>67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customFormat="false" ht="18" hidden="false" customHeight="true" outlineLevel="0" collapsed="false">
      <c r="A7" s="2"/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4" t="s">
        <v>2</v>
      </c>
      <c r="B8" s="14" t="s">
        <v>3</v>
      </c>
      <c r="C8" s="15" t="s">
        <v>4</v>
      </c>
      <c r="D8" s="15" t="s">
        <v>5</v>
      </c>
      <c r="E8" s="16" t="s">
        <v>6</v>
      </c>
      <c r="F8" s="16"/>
      <c r="G8" s="16" t="s">
        <v>7</v>
      </c>
      <c r="H8" s="16"/>
      <c r="I8" s="15" t="s">
        <v>8</v>
      </c>
      <c r="J8" s="15" t="s">
        <v>9</v>
      </c>
      <c r="K8" s="14" t="s">
        <v>10</v>
      </c>
    </row>
    <row r="9" customFormat="false" ht="18" hidden="false" customHeight="true" outlineLevel="0" collapsed="false">
      <c r="A9" s="14"/>
      <c r="B9" s="14"/>
      <c r="C9" s="15"/>
      <c r="D9" s="15"/>
      <c r="E9" s="15" t="s">
        <v>11</v>
      </c>
      <c r="F9" s="15" t="s">
        <v>12</v>
      </c>
      <c r="G9" s="15" t="s">
        <v>13</v>
      </c>
      <c r="H9" s="15" t="s">
        <v>12</v>
      </c>
      <c r="I9" s="15"/>
      <c r="J9" s="15"/>
      <c r="K9" s="15"/>
    </row>
    <row r="10" customFormat="false" ht="18" hidden="false" customHeight="true" outlineLevel="0" collapsed="false">
      <c r="A10" s="7"/>
      <c r="B10" s="17"/>
      <c r="C10" s="22"/>
      <c r="D10" s="7"/>
      <c r="E10" s="8"/>
      <c r="F10" s="10"/>
      <c r="G10" s="7"/>
      <c r="H10" s="7"/>
      <c r="I10" s="25"/>
      <c r="J10" s="7"/>
      <c r="K10" s="20" t="n">
        <f aca="false">I10+J10</f>
        <v>0</v>
      </c>
    </row>
    <row r="11" customFormat="false" ht="18" hidden="false" customHeight="true" outlineLevel="0" collapsed="false">
      <c r="A11" s="21" t="s">
        <v>38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/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4" t="s">
        <v>2</v>
      </c>
      <c r="B13" s="14" t="s">
        <v>3</v>
      </c>
      <c r="C13" s="15" t="s">
        <v>4</v>
      </c>
      <c r="D13" s="15" t="s">
        <v>5</v>
      </c>
      <c r="E13" s="16" t="s">
        <v>6</v>
      </c>
      <c r="F13" s="16"/>
      <c r="G13" s="16" t="s">
        <v>7</v>
      </c>
      <c r="H13" s="16"/>
      <c r="I13" s="15" t="s">
        <v>8</v>
      </c>
      <c r="J13" s="15" t="s">
        <v>9</v>
      </c>
      <c r="K13" s="14" t="s">
        <v>10</v>
      </c>
    </row>
    <row r="14" customFormat="false" ht="18" hidden="false" customHeight="true" outlineLevel="0" collapsed="false">
      <c r="A14" s="14"/>
      <c r="B14" s="14"/>
      <c r="C14" s="15"/>
      <c r="D14" s="15"/>
      <c r="E14" s="15" t="s">
        <v>11</v>
      </c>
      <c r="F14" s="15" t="s">
        <v>12</v>
      </c>
      <c r="G14" s="15" t="s">
        <v>13</v>
      </c>
      <c r="H14" s="15" t="s">
        <v>12</v>
      </c>
      <c r="I14" s="15"/>
      <c r="J14" s="15"/>
      <c r="K14" s="15"/>
    </row>
    <row r="15" customFormat="false" ht="18" hidden="false" customHeight="true" outlineLevel="0" collapsed="false">
      <c r="A15" s="7"/>
      <c r="B15" s="17"/>
      <c r="C15" s="22"/>
      <c r="D15" s="7"/>
      <c r="E15" s="8"/>
      <c r="F15" s="10"/>
      <c r="G15" s="8"/>
      <c r="H15" s="10"/>
      <c r="I15" s="12"/>
      <c r="J15" s="25"/>
      <c r="K15" s="12" t="n">
        <f aca="false">I15+J15</f>
        <v>0</v>
      </c>
      <c r="O15" s="0" t="s">
        <v>19</v>
      </c>
    </row>
    <row r="16" customFormat="false" ht="18" hidden="false" customHeight="true" outlineLevel="0" collapsed="false">
      <c r="A16" s="13" t="s">
        <v>36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customFormat="false" ht="18" hidden="false" customHeight="true" outlineLevel="0" collapsed="false">
      <c r="A17" s="2"/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4" t="s">
        <v>2</v>
      </c>
      <c r="B18" s="14" t="s">
        <v>3</v>
      </c>
      <c r="C18" s="15" t="s">
        <v>4</v>
      </c>
      <c r="D18" s="15" t="s">
        <v>5</v>
      </c>
      <c r="E18" s="16" t="s">
        <v>6</v>
      </c>
      <c r="F18" s="16"/>
      <c r="G18" s="16" t="s">
        <v>7</v>
      </c>
      <c r="H18" s="16"/>
      <c r="I18" s="15" t="s">
        <v>8</v>
      </c>
      <c r="J18" s="15" t="s">
        <v>9</v>
      </c>
      <c r="K18" s="14" t="s">
        <v>10</v>
      </c>
    </row>
    <row r="19" customFormat="false" ht="18" hidden="false" customHeight="true" outlineLevel="0" collapsed="false">
      <c r="A19" s="14"/>
      <c r="B19" s="14"/>
      <c r="C19" s="15"/>
      <c r="D19" s="15"/>
      <c r="E19" s="15" t="s">
        <v>11</v>
      </c>
      <c r="F19" s="15" t="s">
        <v>12</v>
      </c>
      <c r="G19" s="15" t="s">
        <v>13</v>
      </c>
      <c r="H19" s="15" t="s">
        <v>12</v>
      </c>
      <c r="I19" s="15"/>
      <c r="J19" s="15"/>
      <c r="K19" s="15"/>
    </row>
    <row r="20" customFormat="false" ht="18" hidden="false" customHeight="true" outlineLevel="0" collapsed="false">
      <c r="A20" s="7"/>
      <c r="B20" s="17"/>
      <c r="C20" s="22"/>
      <c r="D20" s="7"/>
      <c r="E20" s="8"/>
      <c r="F20" s="10"/>
      <c r="G20" s="8"/>
      <c r="H20" s="10"/>
      <c r="I20" s="12"/>
      <c r="J20" s="7"/>
      <c r="K20" s="12" t="n">
        <f aca="false">I20+J20</f>
        <v>0</v>
      </c>
    </row>
    <row r="21" customFormat="false" ht="18" hidden="false" customHeight="true" outlineLevel="0" collapsed="false">
      <c r="A21" s="23" t="s">
        <v>36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/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4" t="s">
        <v>2</v>
      </c>
      <c r="B23" s="14" t="s">
        <v>3</v>
      </c>
      <c r="C23" s="15" t="s">
        <v>4</v>
      </c>
      <c r="D23" s="15" t="s">
        <v>5</v>
      </c>
      <c r="E23" s="16" t="s">
        <v>6</v>
      </c>
      <c r="F23" s="16"/>
      <c r="G23" s="16" t="s">
        <v>7</v>
      </c>
      <c r="H23" s="16"/>
      <c r="I23" s="15" t="s">
        <v>8</v>
      </c>
      <c r="J23" s="15" t="s">
        <v>9</v>
      </c>
      <c r="K23" s="14" t="s">
        <v>10</v>
      </c>
    </row>
    <row r="24" customFormat="false" ht="18" hidden="false" customHeight="true" outlineLevel="0" collapsed="false">
      <c r="A24" s="14"/>
      <c r="B24" s="14"/>
      <c r="C24" s="15"/>
      <c r="D24" s="15"/>
      <c r="E24" s="15" t="s">
        <v>11</v>
      </c>
      <c r="F24" s="15" t="s">
        <v>12</v>
      </c>
      <c r="G24" s="15" t="s">
        <v>13</v>
      </c>
      <c r="H24" s="15" t="s">
        <v>12</v>
      </c>
      <c r="I24" s="15"/>
      <c r="J24" s="15"/>
      <c r="K24" s="15"/>
    </row>
    <row r="25" customFormat="false" ht="18" hidden="false" customHeight="true" outlineLevel="0" collapsed="false">
      <c r="A25" s="7"/>
      <c r="B25" s="17"/>
      <c r="C25" s="22"/>
      <c r="D25" s="7"/>
      <c r="E25" s="8"/>
      <c r="F25" s="10"/>
      <c r="G25" s="8"/>
      <c r="H25" s="10"/>
      <c r="I25" s="12"/>
      <c r="J25" s="7"/>
      <c r="K25" s="12" t="n">
        <f aca="false">I25+J25</f>
        <v>0</v>
      </c>
    </row>
    <row r="26" customFormat="false" ht="18" hidden="false" customHeight="true" outlineLevel="0" collapsed="false">
      <c r="A26" s="23" t="s">
        <v>36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/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4" t="s">
        <v>2</v>
      </c>
      <c r="B28" s="14" t="s">
        <v>3</v>
      </c>
      <c r="C28" s="15" t="s">
        <v>4</v>
      </c>
      <c r="D28" s="15" t="s">
        <v>5</v>
      </c>
      <c r="E28" s="16" t="s">
        <v>6</v>
      </c>
      <c r="F28" s="16"/>
      <c r="G28" s="16" t="s">
        <v>7</v>
      </c>
      <c r="H28" s="16"/>
      <c r="I28" s="15" t="s">
        <v>8</v>
      </c>
      <c r="J28" s="15" t="s">
        <v>9</v>
      </c>
      <c r="K28" s="14" t="s">
        <v>10</v>
      </c>
      <c r="N28" s="0" t="s">
        <v>19</v>
      </c>
    </row>
    <row r="29" customFormat="false" ht="18" hidden="false" customHeight="true" outlineLevel="0" collapsed="false">
      <c r="A29" s="14"/>
      <c r="B29" s="14"/>
      <c r="C29" s="15"/>
      <c r="D29" s="15"/>
      <c r="E29" s="15" t="s">
        <v>11</v>
      </c>
      <c r="F29" s="15" t="s">
        <v>12</v>
      </c>
      <c r="G29" s="15" t="s">
        <v>13</v>
      </c>
      <c r="H29" s="15" t="s">
        <v>12</v>
      </c>
      <c r="I29" s="15"/>
      <c r="J29" s="15"/>
      <c r="K29" s="15"/>
    </row>
    <row r="30" customFormat="false" ht="18" hidden="false" customHeight="true" outlineLevel="0" collapsed="false">
      <c r="A30" s="7"/>
      <c r="B30" s="8"/>
      <c r="C30" s="22"/>
      <c r="D30" s="7"/>
      <c r="E30" s="8"/>
      <c r="F30" s="10"/>
      <c r="G30" s="8"/>
      <c r="H30" s="10"/>
      <c r="I30" s="12"/>
      <c r="J30" s="7"/>
      <c r="K30" s="12" t="n">
        <f aca="false">SUM(I30:J30)</f>
        <v>0</v>
      </c>
    </row>
    <row r="31" customFormat="false" ht="18" hidden="false" customHeight="true" outlineLevel="0" collapsed="false">
      <c r="A31" s="21" t="s">
        <v>38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4" t="s">
        <v>2</v>
      </c>
      <c r="B33" s="14" t="s">
        <v>3</v>
      </c>
      <c r="C33" s="15" t="s">
        <v>4</v>
      </c>
      <c r="D33" s="15" t="s">
        <v>5</v>
      </c>
      <c r="E33" s="16" t="s">
        <v>6</v>
      </c>
      <c r="F33" s="16"/>
      <c r="G33" s="16" t="s">
        <v>7</v>
      </c>
      <c r="H33" s="16"/>
      <c r="I33" s="15" t="s">
        <v>8</v>
      </c>
      <c r="J33" s="15" t="s">
        <v>9</v>
      </c>
      <c r="K33" s="14" t="s">
        <v>10</v>
      </c>
    </row>
    <row r="34" customFormat="false" ht="18" hidden="false" customHeight="true" outlineLevel="0" collapsed="false">
      <c r="A34" s="14"/>
      <c r="B34" s="14"/>
      <c r="C34" s="15"/>
      <c r="D34" s="15"/>
      <c r="E34" s="15" t="s">
        <v>11</v>
      </c>
      <c r="F34" s="15" t="s">
        <v>12</v>
      </c>
      <c r="G34" s="15" t="s">
        <v>13</v>
      </c>
      <c r="H34" s="15" t="s">
        <v>12</v>
      </c>
      <c r="I34" s="15"/>
      <c r="J34" s="15"/>
      <c r="K34" s="15"/>
    </row>
    <row r="35" customFormat="false" ht="18" hidden="false" customHeight="true" outlineLevel="0" collapsed="false">
      <c r="A35" s="7"/>
      <c r="B35" s="8"/>
      <c r="C35" s="22"/>
      <c r="D35" s="7"/>
      <c r="E35" s="8"/>
      <c r="F35" s="10"/>
      <c r="G35" s="8"/>
      <c r="H35" s="10"/>
      <c r="I35" s="25"/>
      <c r="J35" s="25"/>
      <c r="K35" s="12" t="n">
        <f aca="false">SUM(I35:J35)</f>
        <v>0</v>
      </c>
    </row>
    <row r="36" customFormat="false" ht="18" hidden="false" customHeight="true" outlineLevel="0" collapsed="false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customFormat="false" ht="26.25" hidden="false" customHeight="true" outlineLevel="0" collapsed="false">
      <c r="A37" s="1" t="s">
        <v>100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customFormat="false" ht="18" hidden="false" customHeight="true" outlineLevel="0" collapsed="false">
      <c r="A38" s="2"/>
      <c r="B38" s="2"/>
      <c r="C38" s="2"/>
      <c r="D38" s="2"/>
      <c r="E38" s="2"/>
      <c r="F38" s="3"/>
      <c r="G38" s="3"/>
      <c r="H38" s="3"/>
      <c r="I38" s="3"/>
      <c r="J38" s="3"/>
      <c r="K38" s="3"/>
    </row>
    <row r="39" customFormat="false" ht="18" hidden="false" customHeight="true" outlineLevel="0" collapsed="false">
      <c r="A39" s="14" t="s">
        <v>2</v>
      </c>
      <c r="B39" s="14" t="s">
        <v>3</v>
      </c>
      <c r="C39" s="15" t="s">
        <v>4</v>
      </c>
      <c r="D39" s="15" t="s">
        <v>5</v>
      </c>
      <c r="E39" s="16" t="s">
        <v>6</v>
      </c>
      <c r="F39" s="16"/>
      <c r="G39" s="16" t="s">
        <v>7</v>
      </c>
      <c r="H39" s="16"/>
      <c r="I39" s="15" t="s">
        <v>8</v>
      </c>
      <c r="J39" s="15" t="s">
        <v>9</v>
      </c>
      <c r="K39" s="14" t="s">
        <v>10</v>
      </c>
      <c r="N39" s="0" t="s">
        <v>19</v>
      </c>
    </row>
    <row r="40" customFormat="false" ht="18" hidden="false" customHeight="true" outlineLevel="0" collapsed="false">
      <c r="A40" s="14"/>
      <c r="B40" s="14"/>
      <c r="C40" s="15"/>
      <c r="D40" s="15"/>
      <c r="E40" s="15" t="s">
        <v>11</v>
      </c>
      <c r="F40" s="15" t="s">
        <v>12</v>
      </c>
      <c r="G40" s="15" t="s">
        <v>13</v>
      </c>
      <c r="H40" s="15" t="s">
        <v>12</v>
      </c>
      <c r="I40" s="15"/>
      <c r="J40" s="15"/>
      <c r="K40" s="15"/>
    </row>
    <row r="41" customFormat="false" ht="18" hidden="false" customHeight="true" outlineLevel="0" collapsed="false">
      <c r="A41" s="7"/>
      <c r="B41" s="8"/>
      <c r="C41" s="22"/>
      <c r="D41" s="7"/>
      <c r="E41" s="8"/>
      <c r="F41" s="10"/>
      <c r="G41" s="8"/>
      <c r="H41" s="10"/>
      <c r="I41" s="25"/>
      <c r="J41" s="7"/>
      <c r="K41" s="25" t="n">
        <f aca="false">I41+J41</f>
        <v>0</v>
      </c>
    </row>
    <row r="42" customFormat="false" ht="18" hidden="false" customHeight="true" outlineLevel="0" collapsed="false">
      <c r="A42" s="13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customFormat="false" ht="18" hidden="false" customHeight="true" outlineLevel="0" collapsed="false">
      <c r="A43" s="2"/>
      <c r="B43" s="2"/>
      <c r="C43" s="2"/>
      <c r="D43" s="2"/>
      <c r="E43" s="2"/>
      <c r="F43" s="3"/>
      <c r="G43" s="3"/>
      <c r="H43" s="3"/>
      <c r="I43" s="3"/>
      <c r="J43" s="3"/>
      <c r="K43" s="3"/>
    </row>
    <row r="44" customFormat="false" ht="18" hidden="false" customHeight="true" outlineLevel="0" collapsed="false">
      <c r="A44" s="14" t="s">
        <v>2</v>
      </c>
      <c r="B44" s="14" t="s">
        <v>3</v>
      </c>
      <c r="C44" s="15" t="s">
        <v>4</v>
      </c>
      <c r="D44" s="15" t="s">
        <v>5</v>
      </c>
      <c r="E44" s="16" t="s">
        <v>6</v>
      </c>
      <c r="F44" s="16"/>
      <c r="G44" s="16" t="s">
        <v>7</v>
      </c>
      <c r="H44" s="16"/>
      <c r="I44" s="15" t="s">
        <v>8</v>
      </c>
      <c r="J44" s="15" t="s">
        <v>9</v>
      </c>
      <c r="K44" s="14" t="s">
        <v>10</v>
      </c>
    </row>
    <row r="45" customFormat="false" ht="12.75" hidden="false" customHeight="false" outlineLevel="0" collapsed="false">
      <c r="A45" s="14"/>
      <c r="B45" s="14"/>
      <c r="C45" s="15"/>
      <c r="D45" s="15"/>
      <c r="E45" s="15" t="s">
        <v>11</v>
      </c>
      <c r="F45" s="15" t="s">
        <v>12</v>
      </c>
      <c r="G45" s="15" t="s">
        <v>13</v>
      </c>
      <c r="H45" s="15" t="s">
        <v>12</v>
      </c>
      <c r="I45" s="15"/>
      <c r="J45" s="15"/>
      <c r="K45" s="15"/>
    </row>
    <row r="46" customFormat="false" ht="18" hidden="false" customHeight="true" outlineLevel="0" collapsed="false">
      <c r="A46" s="7"/>
      <c r="B46" s="17"/>
      <c r="C46" s="22"/>
      <c r="D46" s="7"/>
      <c r="E46" s="8"/>
      <c r="F46" s="10"/>
      <c r="G46" s="8"/>
      <c r="H46" s="10"/>
      <c r="I46" s="25"/>
      <c r="J46" s="7"/>
      <c r="K46" s="20" t="n">
        <f aca="false">I46+J46</f>
        <v>0</v>
      </c>
    </row>
    <row r="47" customFormat="false" ht="18" hidden="false" customHeight="true" outlineLevel="0" collapsed="false">
      <c r="A47" s="21" t="s">
        <v>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</row>
    <row r="48" customFormat="false" ht="18" hidden="false" customHeight="true" outlineLevel="0" collapsed="false">
      <c r="A48" s="2"/>
      <c r="B48" s="2"/>
      <c r="C48" s="2"/>
      <c r="D48" s="2"/>
      <c r="E48" s="2"/>
      <c r="F48" s="3"/>
      <c r="G48" s="3"/>
      <c r="H48" s="3"/>
      <c r="I48" s="3"/>
      <c r="J48" s="3"/>
      <c r="K48" s="3"/>
    </row>
    <row r="49" customFormat="false" ht="12.75" hidden="false" customHeight="true" outlineLevel="0" collapsed="false">
      <c r="A49" s="14" t="s">
        <v>2</v>
      </c>
      <c r="B49" s="14" t="s">
        <v>3</v>
      </c>
      <c r="C49" s="15" t="s">
        <v>4</v>
      </c>
      <c r="D49" s="15" t="s">
        <v>5</v>
      </c>
      <c r="E49" s="16" t="s">
        <v>6</v>
      </c>
      <c r="F49" s="16"/>
      <c r="G49" s="16" t="s">
        <v>7</v>
      </c>
      <c r="H49" s="16"/>
      <c r="I49" s="15" t="s">
        <v>8</v>
      </c>
      <c r="J49" s="15" t="s">
        <v>9</v>
      </c>
      <c r="K49" s="14" t="s">
        <v>10</v>
      </c>
    </row>
    <row r="50" customFormat="false" ht="12.75" hidden="false" customHeight="false" outlineLevel="0" collapsed="false">
      <c r="A50" s="14"/>
      <c r="B50" s="14"/>
      <c r="C50" s="15"/>
      <c r="D50" s="15"/>
      <c r="E50" s="15" t="s">
        <v>11</v>
      </c>
      <c r="F50" s="15" t="s">
        <v>12</v>
      </c>
      <c r="G50" s="15" t="s">
        <v>13</v>
      </c>
      <c r="H50" s="15" t="s">
        <v>12</v>
      </c>
      <c r="I50" s="15"/>
      <c r="J50" s="15"/>
      <c r="K50" s="15"/>
    </row>
    <row r="51" customFormat="false" ht="18" hidden="false" customHeight="true" outlineLevel="0" collapsed="false">
      <c r="A51" s="7"/>
      <c r="B51" s="17"/>
      <c r="C51" s="22"/>
      <c r="D51" s="7"/>
      <c r="E51" s="8"/>
      <c r="F51" s="10"/>
      <c r="G51" s="8"/>
      <c r="H51" s="10"/>
      <c r="I51" s="25"/>
      <c r="J51" s="7"/>
      <c r="K51" s="20" t="n">
        <f aca="false">I51+J51</f>
        <v>0</v>
      </c>
    </row>
    <row r="52" customFormat="false" ht="18" hidden="false" customHeight="true" outlineLevel="0" collapsed="false">
      <c r="A52" s="21" t="s">
        <v>38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customFormat="false" ht="18" hidden="false" customHeight="true" outlineLevel="0" collapsed="false">
      <c r="A53" s="2"/>
      <c r="B53" s="2"/>
      <c r="C53" s="2"/>
      <c r="D53" s="2"/>
      <c r="E53" s="2"/>
      <c r="F53" s="3"/>
      <c r="G53" s="3"/>
      <c r="H53" s="3"/>
      <c r="I53" s="3"/>
      <c r="J53" s="3"/>
      <c r="K53" s="3"/>
    </row>
    <row r="54" customFormat="false" ht="12.75" hidden="false" customHeight="true" outlineLevel="0" collapsed="false">
      <c r="A54" s="14" t="s">
        <v>2</v>
      </c>
      <c r="B54" s="14" t="s">
        <v>3</v>
      </c>
      <c r="C54" s="15" t="s">
        <v>4</v>
      </c>
      <c r="D54" s="15" t="s">
        <v>5</v>
      </c>
      <c r="E54" s="16" t="s">
        <v>6</v>
      </c>
      <c r="F54" s="16"/>
      <c r="G54" s="16" t="s">
        <v>7</v>
      </c>
      <c r="H54" s="16"/>
      <c r="I54" s="15" t="s">
        <v>8</v>
      </c>
      <c r="J54" s="15" t="s">
        <v>9</v>
      </c>
      <c r="K54" s="14" t="s">
        <v>10</v>
      </c>
    </row>
    <row r="55" customFormat="false" ht="12.75" hidden="false" customHeight="false" outlineLevel="0" collapsed="false">
      <c r="A55" s="14"/>
      <c r="B55" s="14"/>
      <c r="C55" s="15"/>
      <c r="D55" s="15"/>
      <c r="E55" s="15" t="s">
        <v>11</v>
      </c>
      <c r="F55" s="15" t="s">
        <v>12</v>
      </c>
      <c r="G55" s="15" t="s">
        <v>13</v>
      </c>
      <c r="H55" s="15" t="s">
        <v>12</v>
      </c>
      <c r="I55" s="15"/>
      <c r="J55" s="15"/>
      <c r="K55" s="15"/>
    </row>
    <row r="56" customFormat="false" ht="18" hidden="false" customHeight="true" outlineLevel="0" collapsed="false">
      <c r="A56" s="7"/>
      <c r="B56" s="17"/>
      <c r="C56" s="22"/>
      <c r="D56" s="7"/>
      <c r="E56" s="8"/>
      <c r="F56" s="10"/>
      <c r="G56" s="8"/>
      <c r="H56" s="10"/>
      <c r="I56" s="12"/>
      <c r="J56" s="7"/>
      <c r="K56" s="12" t="n">
        <f aca="false">SUM(I56:J56)</f>
        <v>0</v>
      </c>
    </row>
    <row r="57" customFormat="false" ht="18" hidden="false" customHeight="true" outlineLevel="0" collapsed="false">
      <c r="A57" s="23" t="s">
        <v>69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customFormat="false" ht="18" hidden="false" customHeight="true" outlineLevel="0" collapsed="false">
      <c r="A58" s="2"/>
      <c r="B58" s="2"/>
      <c r="C58" s="2"/>
      <c r="D58" s="2"/>
      <c r="E58" s="2"/>
      <c r="F58" s="3"/>
      <c r="G58" s="3"/>
      <c r="H58" s="3"/>
      <c r="I58" s="3"/>
      <c r="J58" s="3"/>
      <c r="K58" s="3"/>
    </row>
    <row r="59" customFormat="false" ht="12.75" hidden="false" customHeight="true" outlineLevel="0" collapsed="false">
      <c r="A59" s="14" t="s">
        <v>2</v>
      </c>
      <c r="B59" s="14" t="s">
        <v>3</v>
      </c>
      <c r="C59" s="15" t="s">
        <v>4</v>
      </c>
      <c r="D59" s="15" t="s">
        <v>5</v>
      </c>
      <c r="E59" s="16" t="s">
        <v>6</v>
      </c>
      <c r="F59" s="16"/>
      <c r="G59" s="16" t="s">
        <v>7</v>
      </c>
      <c r="H59" s="16"/>
      <c r="I59" s="15" t="s">
        <v>8</v>
      </c>
      <c r="J59" s="15" t="s">
        <v>9</v>
      </c>
      <c r="K59" s="14" t="s">
        <v>10</v>
      </c>
    </row>
    <row r="60" customFormat="false" ht="12.75" hidden="false" customHeight="false" outlineLevel="0" collapsed="false">
      <c r="A60" s="14"/>
      <c r="B60" s="14"/>
      <c r="C60" s="15"/>
      <c r="D60" s="15"/>
      <c r="E60" s="15" t="s">
        <v>11</v>
      </c>
      <c r="F60" s="15" t="s">
        <v>12</v>
      </c>
      <c r="G60" s="15" t="s">
        <v>13</v>
      </c>
      <c r="H60" s="15" t="s">
        <v>12</v>
      </c>
      <c r="I60" s="15"/>
      <c r="J60" s="15"/>
      <c r="K60" s="15"/>
      <c r="N60" s="0" t="s">
        <v>19</v>
      </c>
    </row>
    <row r="61" customFormat="false" ht="18" hidden="false" customHeight="true" outlineLevel="0" collapsed="false">
      <c r="A61" s="7"/>
      <c r="B61" s="17"/>
      <c r="C61" s="22"/>
      <c r="D61" s="7"/>
      <c r="E61" s="8"/>
      <c r="F61" s="10"/>
      <c r="G61" s="8"/>
      <c r="H61" s="10"/>
      <c r="I61" s="12"/>
      <c r="J61" s="7"/>
      <c r="K61" s="12" t="n">
        <f aca="false">SUM(I61:J61)</f>
        <v>0</v>
      </c>
    </row>
    <row r="62" customFormat="false" ht="18" hidden="false" customHeight="true" outlineLevel="0" collapsed="false">
      <c r="A62" s="23" t="s">
        <v>36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customFormat="false" ht="18" hidden="false" customHeight="true" outlineLevel="0" collapsed="false">
      <c r="A63" s="2" t="s">
        <v>70</v>
      </c>
      <c r="B63" s="2"/>
      <c r="C63" s="2"/>
      <c r="D63" s="2"/>
      <c r="E63" s="2"/>
      <c r="F63" s="3" t="s">
        <v>71</v>
      </c>
      <c r="G63" s="3"/>
      <c r="H63" s="3"/>
      <c r="I63" s="3"/>
      <c r="J63" s="3"/>
      <c r="K63" s="3"/>
    </row>
    <row r="64" customFormat="false" ht="12.75" hidden="false" customHeight="true" outlineLevel="0" collapsed="false">
      <c r="A64" s="14" t="s">
        <v>2</v>
      </c>
      <c r="B64" s="14" t="s">
        <v>3</v>
      </c>
      <c r="C64" s="15" t="s">
        <v>4</v>
      </c>
      <c r="D64" s="15" t="s">
        <v>5</v>
      </c>
      <c r="E64" s="16" t="s">
        <v>6</v>
      </c>
      <c r="F64" s="16"/>
      <c r="G64" s="16" t="s">
        <v>7</v>
      </c>
      <c r="H64" s="16"/>
      <c r="I64" s="15" t="s">
        <v>8</v>
      </c>
      <c r="J64" s="15" t="s">
        <v>9</v>
      </c>
      <c r="K64" s="14" t="s">
        <v>10</v>
      </c>
    </row>
    <row r="65" customFormat="false" ht="12.75" hidden="false" customHeight="false" outlineLevel="0" collapsed="false">
      <c r="A65" s="14"/>
      <c r="B65" s="14"/>
      <c r="C65" s="15"/>
      <c r="D65" s="15"/>
      <c r="E65" s="15" t="s">
        <v>11</v>
      </c>
      <c r="F65" s="15" t="s">
        <v>12</v>
      </c>
      <c r="G65" s="15" t="s">
        <v>13</v>
      </c>
      <c r="H65" s="15" t="s">
        <v>12</v>
      </c>
      <c r="I65" s="15"/>
      <c r="J65" s="15"/>
      <c r="K65" s="15"/>
    </row>
    <row r="66" customFormat="false" ht="18" hidden="false" customHeight="true" outlineLevel="0" collapsed="false">
      <c r="A66" s="7"/>
      <c r="B66" s="8"/>
      <c r="C66" s="22"/>
      <c r="D66" s="7"/>
      <c r="E66" s="8"/>
      <c r="F66" s="10"/>
      <c r="G66" s="8"/>
      <c r="H66" s="10"/>
      <c r="I66" s="12"/>
      <c r="J66" s="7"/>
      <c r="K66" s="12" t="n">
        <f aca="false">SUM(I66:J66)</f>
        <v>0</v>
      </c>
    </row>
    <row r="67" customFormat="false" ht="18" hidden="false" customHeight="true" outlineLevel="0" collapsed="false">
      <c r="A67" s="21" t="s">
        <v>38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</row>
    <row r="68" customFormat="false" ht="18" hidden="false" customHeight="true" outlineLevel="0" collapsed="false">
      <c r="A68" s="2" t="s">
        <v>72</v>
      </c>
      <c r="B68" s="2"/>
      <c r="C68" s="2"/>
      <c r="D68" s="2"/>
      <c r="E68" s="2"/>
      <c r="F68" s="3" t="s">
        <v>73</v>
      </c>
      <c r="G68" s="3"/>
      <c r="H68" s="3"/>
      <c r="I68" s="3"/>
      <c r="J68" s="3"/>
      <c r="K68" s="3"/>
    </row>
    <row r="69" customFormat="false" ht="12.75" hidden="false" customHeight="true" outlineLevel="0" collapsed="false">
      <c r="A69" s="14" t="s">
        <v>2</v>
      </c>
      <c r="B69" s="14" t="s">
        <v>3</v>
      </c>
      <c r="C69" s="15" t="s">
        <v>4</v>
      </c>
      <c r="D69" s="15" t="s">
        <v>5</v>
      </c>
      <c r="E69" s="16" t="s">
        <v>6</v>
      </c>
      <c r="F69" s="16"/>
      <c r="G69" s="16" t="s">
        <v>7</v>
      </c>
      <c r="H69" s="16"/>
      <c r="I69" s="15" t="s">
        <v>8</v>
      </c>
      <c r="J69" s="15" t="s">
        <v>9</v>
      </c>
      <c r="K69" s="14" t="s">
        <v>10</v>
      </c>
    </row>
    <row r="70" customFormat="false" ht="12.75" hidden="false" customHeight="false" outlineLevel="0" collapsed="false">
      <c r="A70" s="14"/>
      <c r="B70" s="14"/>
      <c r="C70" s="15"/>
      <c r="D70" s="15"/>
      <c r="E70" s="15" t="s">
        <v>11</v>
      </c>
      <c r="F70" s="15" t="s">
        <v>12</v>
      </c>
      <c r="G70" s="15" t="s">
        <v>13</v>
      </c>
      <c r="H70" s="15" t="s">
        <v>12</v>
      </c>
      <c r="I70" s="15"/>
      <c r="J70" s="15"/>
      <c r="K70" s="15"/>
    </row>
    <row r="71" customFormat="false" ht="18" hidden="false" customHeight="true" outlineLevel="0" collapsed="false">
      <c r="A71" s="7"/>
      <c r="B71" s="8"/>
      <c r="C71" s="22"/>
      <c r="D71" s="7"/>
      <c r="E71" s="8"/>
      <c r="F71" s="10"/>
      <c r="G71" s="8"/>
      <c r="H71" s="10"/>
      <c r="I71" s="25"/>
      <c r="J71" s="25"/>
      <c r="K71" s="12" t="n">
        <f aca="false">SUM(I71:J71)</f>
        <v>0</v>
      </c>
    </row>
    <row r="72" customFormat="false" ht="18" hidden="false" customHeight="true" outlineLevel="0" collapsed="false">
      <c r="A72" s="13" t="s">
        <v>36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customFormat="false" ht="18" hidden="false" customHeight="true" outlineLevel="0" collapsed="false">
      <c r="A73" s="13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customFormat="false" ht="18" hidden="false" customHeight="true" outlineLevel="0" collapsed="false">
      <c r="A74" s="13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customFormat="false" ht="25.5" hidden="false" customHeight="true" outlineLevel="0" collapsed="false">
      <c r="A75" s="1" t="s">
        <v>101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customFormat="false" ht="17.1" hidden="false" customHeight="true" outlineLevel="0" collapsed="false">
      <c r="A76" s="2"/>
      <c r="B76" s="2"/>
      <c r="C76" s="2"/>
      <c r="D76" s="2"/>
      <c r="E76" s="2"/>
      <c r="F76" s="3"/>
      <c r="G76" s="3"/>
      <c r="H76" s="3"/>
      <c r="I76" s="3"/>
      <c r="J76" s="3"/>
      <c r="K76" s="3"/>
    </row>
    <row r="77" customFormat="false" ht="17.1" hidden="false" customHeight="true" outlineLevel="0" collapsed="false">
      <c r="A77" s="14" t="s">
        <v>2</v>
      </c>
      <c r="B77" s="14" t="s">
        <v>3</v>
      </c>
      <c r="C77" s="15" t="s">
        <v>4</v>
      </c>
      <c r="D77" s="15" t="s">
        <v>5</v>
      </c>
      <c r="E77" s="16" t="s">
        <v>6</v>
      </c>
      <c r="F77" s="16"/>
      <c r="G77" s="16" t="s">
        <v>7</v>
      </c>
      <c r="H77" s="16"/>
      <c r="I77" s="15" t="s">
        <v>8</v>
      </c>
      <c r="J77" s="15" t="s">
        <v>9</v>
      </c>
      <c r="K77" s="14" t="s">
        <v>10</v>
      </c>
    </row>
    <row r="78" customFormat="false" ht="17.1" hidden="false" customHeight="true" outlineLevel="0" collapsed="false">
      <c r="A78" s="14"/>
      <c r="B78" s="14"/>
      <c r="C78" s="15"/>
      <c r="D78" s="15"/>
      <c r="E78" s="15" t="s">
        <v>11</v>
      </c>
      <c r="F78" s="15" t="s">
        <v>12</v>
      </c>
      <c r="G78" s="15" t="s">
        <v>13</v>
      </c>
      <c r="H78" s="15" t="s">
        <v>12</v>
      </c>
      <c r="I78" s="15"/>
      <c r="J78" s="15"/>
      <c r="K78" s="15"/>
    </row>
    <row r="79" customFormat="false" ht="17.1" hidden="false" customHeight="true" outlineLevel="0" collapsed="false">
      <c r="A79" s="7"/>
      <c r="B79" s="8"/>
      <c r="C79" s="22"/>
      <c r="D79" s="7"/>
      <c r="E79" s="8"/>
      <c r="F79" s="10"/>
      <c r="G79" s="8"/>
      <c r="H79" s="10"/>
      <c r="I79" s="25"/>
      <c r="J79" s="7"/>
      <c r="K79" s="25" t="n">
        <f aca="false">I79+J79</f>
        <v>0</v>
      </c>
    </row>
    <row r="80" customFormat="false" ht="17.1" hidden="false" customHeight="true" outlineLevel="0" collapsed="false">
      <c r="A80" s="13" t="s">
        <v>38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customFormat="false" ht="17.1" hidden="false" customHeight="true" outlineLevel="0" collapsed="false">
      <c r="A81" s="2"/>
      <c r="B81" s="2"/>
      <c r="C81" s="2"/>
      <c r="D81" s="2"/>
      <c r="E81" s="2"/>
      <c r="F81" s="3"/>
      <c r="G81" s="3"/>
      <c r="H81" s="3"/>
      <c r="I81" s="3"/>
      <c r="J81" s="3"/>
      <c r="K81" s="3"/>
    </row>
    <row r="82" customFormat="false" ht="17.1" hidden="false" customHeight="true" outlineLevel="0" collapsed="false">
      <c r="A82" s="14" t="s">
        <v>2</v>
      </c>
      <c r="B82" s="14" t="s">
        <v>3</v>
      </c>
      <c r="C82" s="15" t="s">
        <v>4</v>
      </c>
      <c r="D82" s="15" t="s">
        <v>5</v>
      </c>
      <c r="E82" s="16" t="s">
        <v>6</v>
      </c>
      <c r="F82" s="16"/>
      <c r="G82" s="16" t="s">
        <v>7</v>
      </c>
      <c r="H82" s="16"/>
      <c r="I82" s="15" t="s">
        <v>8</v>
      </c>
      <c r="J82" s="15" t="s">
        <v>9</v>
      </c>
      <c r="K82" s="14" t="s">
        <v>10</v>
      </c>
    </row>
    <row r="83" customFormat="false" ht="17.1" hidden="false" customHeight="true" outlineLevel="0" collapsed="false">
      <c r="A83" s="14"/>
      <c r="B83" s="14"/>
      <c r="C83" s="15"/>
      <c r="D83" s="15"/>
      <c r="E83" s="15" t="s">
        <v>11</v>
      </c>
      <c r="F83" s="15" t="s">
        <v>12</v>
      </c>
      <c r="G83" s="15" t="s">
        <v>13</v>
      </c>
      <c r="H83" s="15" t="s">
        <v>12</v>
      </c>
      <c r="I83" s="15"/>
      <c r="J83" s="15"/>
      <c r="K83" s="15"/>
    </row>
    <row r="84" customFormat="false" ht="17.1" hidden="false" customHeight="true" outlineLevel="0" collapsed="false">
      <c r="A84" s="7"/>
      <c r="B84" s="17"/>
      <c r="C84" s="22"/>
      <c r="D84" s="7"/>
      <c r="E84" s="8"/>
      <c r="F84" s="10"/>
      <c r="G84" s="8"/>
      <c r="H84" s="10"/>
      <c r="I84" s="25"/>
      <c r="J84" s="7"/>
      <c r="K84" s="20" t="n">
        <f aca="false">I84+J84</f>
        <v>0</v>
      </c>
    </row>
    <row r="85" customFormat="false" ht="17.1" hidden="false" customHeight="true" outlineLevel="0" collapsed="false">
      <c r="A85" s="21" t="s">
        <v>38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</row>
    <row r="86" customFormat="false" ht="17.1" hidden="false" customHeight="true" outlineLevel="0" collapsed="false">
      <c r="A86" s="2"/>
      <c r="B86" s="2"/>
      <c r="C86" s="2"/>
      <c r="D86" s="2"/>
      <c r="E86" s="2"/>
      <c r="F86" s="3"/>
      <c r="G86" s="3"/>
      <c r="H86" s="3"/>
      <c r="I86" s="3"/>
      <c r="J86" s="3"/>
      <c r="K86" s="3"/>
    </row>
    <row r="87" customFormat="false" ht="17.1" hidden="false" customHeight="true" outlineLevel="0" collapsed="false">
      <c r="A87" s="14" t="s">
        <v>2</v>
      </c>
      <c r="B87" s="14" t="s">
        <v>3</v>
      </c>
      <c r="C87" s="15" t="s">
        <v>4</v>
      </c>
      <c r="D87" s="15" t="s">
        <v>5</v>
      </c>
      <c r="E87" s="16" t="s">
        <v>6</v>
      </c>
      <c r="F87" s="16"/>
      <c r="G87" s="16" t="s">
        <v>7</v>
      </c>
      <c r="H87" s="16"/>
      <c r="I87" s="15" t="s">
        <v>8</v>
      </c>
      <c r="J87" s="15" t="s">
        <v>9</v>
      </c>
      <c r="K87" s="14" t="s">
        <v>10</v>
      </c>
    </row>
    <row r="88" customFormat="false" ht="17.1" hidden="false" customHeight="true" outlineLevel="0" collapsed="false">
      <c r="A88" s="14"/>
      <c r="B88" s="14"/>
      <c r="C88" s="15"/>
      <c r="D88" s="15"/>
      <c r="E88" s="15" t="s">
        <v>11</v>
      </c>
      <c r="F88" s="15" t="s">
        <v>12</v>
      </c>
      <c r="G88" s="15" t="s">
        <v>13</v>
      </c>
      <c r="H88" s="15" t="s">
        <v>12</v>
      </c>
      <c r="I88" s="15"/>
      <c r="J88" s="15"/>
      <c r="K88" s="15"/>
    </row>
    <row r="89" customFormat="false" ht="17.1" hidden="false" customHeight="true" outlineLevel="0" collapsed="false">
      <c r="A89" s="7"/>
      <c r="B89" s="17"/>
      <c r="C89" s="22"/>
      <c r="D89" s="7"/>
      <c r="E89" s="8"/>
      <c r="F89" s="10"/>
      <c r="G89" s="8"/>
      <c r="H89" s="10"/>
      <c r="I89" s="12"/>
      <c r="J89" s="7"/>
      <c r="K89" s="20" t="n">
        <f aca="false">I89+J89</f>
        <v>0</v>
      </c>
    </row>
    <row r="90" customFormat="false" ht="17.1" hidden="false" customHeight="true" outlineLevel="0" collapsed="false">
      <c r="A90" s="13" t="s">
        <v>36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customFormat="false" ht="17.1" hidden="false" customHeight="true" outlineLevel="0" collapsed="false">
      <c r="A91" s="2"/>
      <c r="B91" s="2"/>
      <c r="C91" s="2"/>
      <c r="D91" s="2"/>
      <c r="E91" s="2"/>
      <c r="F91" s="3"/>
      <c r="G91" s="3"/>
      <c r="H91" s="3"/>
      <c r="I91" s="3"/>
      <c r="J91" s="3"/>
      <c r="K91" s="3"/>
    </row>
    <row r="92" customFormat="false" ht="17.1" hidden="false" customHeight="true" outlineLevel="0" collapsed="false">
      <c r="A92" s="14" t="s">
        <v>2</v>
      </c>
      <c r="B92" s="14" t="s">
        <v>3</v>
      </c>
      <c r="C92" s="15" t="s">
        <v>4</v>
      </c>
      <c r="D92" s="15" t="s">
        <v>5</v>
      </c>
      <c r="E92" s="16" t="s">
        <v>6</v>
      </c>
      <c r="F92" s="16"/>
      <c r="G92" s="16" t="s">
        <v>7</v>
      </c>
      <c r="H92" s="16"/>
      <c r="I92" s="15" t="s">
        <v>8</v>
      </c>
      <c r="J92" s="15" t="s">
        <v>9</v>
      </c>
      <c r="K92" s="14" t="s">
        <v>10</v>
      </c>
    </row>
    <row r="93" customFormat="false" ht="17.1" hidden="false" customHeight="true" outlineLevel="0" collapsed="false">
      <c r="A93" s="14"/>
      <c r="B93" s="14"/>
      <c r="C93" s="15"/>
      <c r="D93" s="15"/>
      <c r="E93" s="15" t="s">
        <v>11</v>
      </c>
      <c r="F93" s="15" t="s">
        <v>12</v>
      </c>
      <c r="G93" s="15" t="s">
        <v>13</v>
      </c>
      <c r="H93" s="15" t="s">
        <v>12</v>
      </c>
      <c r="I93" s="15"/>
      <c r="J93" s="15"/>
      <c r="K93" s="15"/>
    </row>
    <row r="94" customFormat="false" ht="17.1" hidden="false" customHeight="true" outlineLevel="0" collapsed="false">
      <c r="A94" s="7"/>
      <c r="B94" s="17"/>
      <c r="C94" s="22"/>
      <c r="D94" s="7"/>
      <c r="E94" s="8"/>
      <c r="F94" s="10"/>
      <c r="G94" s="8"/>
      <c r="H94" s="10"/>
      <c r="I94" s="12"/>
      <c r="J94" s="7"/>
      <c r="K94" s="12" t="n">
        <f aca="false">SUM(I94:J94)</f>
        <v>0</v>
      </c>
    </row>
    <row r="95" customFormat="false" ht="17.1" hidden="false" customHeight="true" outlineLevel="0" collapsed="false">
      <c r="A95" s="23" t="s">
        <v>36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customFormat="false" ht="17.1" hidden="false" customHeight="true" outlineLevel="0" collapsed="false">
      <c r="A96" s="2"/>
      <c r="B96" s="2"/>
      <c r="C96" s="2"/>
      <c r="D96" s="2"/>
      <c r="E96" s="2"/>
      <c r="F96" s="3"/>
      <c r="G96" s="3"/>
      <c r="H96" s="3"/>
      <c r="I96" s="3"/>
      <c r="J96" s="3"/>
      <c r="K96" s="3"/>
    </row>
    <row r="97" customFormat="false" ht="17.1" hidden="false" customHeight="true" outlineLevel="0" collapsed="false">
      <c r="A97" s="14" t="s">
        <v>2</v>
      </c>
      <c r="B97" s="14" t="s">
        <v>3</v>
      </c>
      <c r="C97" s="15" t="s">
        <v>4</v>
      </c>
      <c r="D97" s="15" t="s">
        <v>5</v>
      </c>
      <c r="E97" s="16" t="s">
        <v>6</v>
      </c>
      <c r="F97" s="16"/>
      <c r="G97" s="16" t="s">
        <v>7</v>
      </c>
      <c r="H97" s="16"/>
      <c r="I97" s="15" t="s">
        <v>8</v>
      </c>
      <c r="J97" s="15" t="s">
        <v>9</v>
      </c>
      <c r="K97" s="14" t="s">
        <v>10</v>
      </c>
    </row>
    <row r="98" customFormat="false" ht="17.1" hidden="false" customHeight="true" outlineLevel="0" collapsed="false">
      <c r="A98" s="14"/>
      <c r="B98" s="14"/>
      <c r="C98" s="15"/>
      <c r="D98" s="15"/>
      <c r="E98" s="15" t="s">
        <v>11</v>
      </c>
      <c r="F98" s="15" t="s">
        <v>12</v>
      </c>
      <c r="G98" s="15" t="s">
        <v>13</v>
      </c>
      <c r="H98" s="15" t="s">
        <v>12</v>
      </c>
      <c r="I98" s="15"/>
      <c r="J98" s="15"/>
      <c r="K98" s="15"/>
    </row>
    <row r="99" customFormat="false" ht="17.1" hidden="false" customHeight="true" outlineLevel="0" collapsed="false">
      <c r="A99" s="7"/>
      <c r="B99" s="17"/>
      <c r="C99" s="31"/>
      <c r="D99" s="7"/>
      <c r="E99" s="8"/>
      <c r="F99" s="10"/>
      <c r="G99" s="8"/>
      <c r="H99" s="10"/>
      <c r="I99" s="12"/>
      <c r="J99" s="7"/>
      <c r="K99" s="12" t="n">
        <f aca="false">SUM(I99:J99)</f>
        <v>0</v>
      </c>
    </row>
    <row r="100" customFormat="false" ht="17.1" hidden="false" customHeight="true" outlineLevel="0" collapsed="false">
      <c r="A100" s="23" t="s">
        <v>36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customFormat="false" ht="17.1" hidden="false" customHeight="true" outlineLevel="0" collapsed="false">
      <c r="A101" s="26"/>
      <c r="B101" s="26"/>
      <c r="C101" s="26"/>
      <c r="D101" s="26"/>
      <c r="E101" s="26"/>
      <c r="F101" s="32"/>
      <c r="G101" s="32"/>
      <c r="H101" s="32"/>
      <c r="I101" s="32"/>
      <c r="J101" s="32"/>
      <c r="K101" s="32"/>
    </row>
    <row r="102" customFormat="false" ht="17.1" hidden="false" customHeight="true" outlineLevel="0" collapsed="false">
      <c r="A102" s="14" t="s">
        <v>2</v>
      </c>
      <c r="B102" s="14" t="s">
        <v>3</v>
      </c>
      <c r="C102" s="15" t="s">
        <v>4</v>
      </c>
      <c r="D102" s="15" t="s">
        <v>5</v>
      </c>
      <c r="E102" s="16" t="s">
        <v>6</v>
      </c>
      <c r="F102" s="16"/>
      <c r="G102" s="16" t="s">
        <v>7</v>
      </c>
      <c r="H102" s="16"/>
      <c r="I102" s="15" t="s">
        <v>8</v>
      </c>
      <c r="J102" s="15" t="s">
        <v>9</v>
      </c>
      <c r="K102" s="14" t="s">
        <v>10</v>
      </c>
    </row>
    <row r="103" customFormat="false" ht="17.1" hidden="false" customHeight="true" outlineLevel="0" collapsed="false">
      <c r="A103" s="14"/>
      <c r="B103" s="14"/>
      <c r="C103" s="15"/>
      <c r="D103" s="15"/>
      <c r="E103" s="15" t="s">
        <v>11</v>
      </c>
      <c r="F103" s="15" t="s">
        <v>12</v>
      </c>
      <c r="G103" s="15" t="s">
        <v>13</v>
      </c>
      <c r="H103" s="15" t="s">
        <v>12</v>
      </c>
      <c r="I103" s="15"/>
      <c r="J103" s="15"/>
      <c r="K103" s="15"/>
    </row>
    <row r="104" customFormat="false" ht="17.1" hidden="false" customHeight="true" outlineLevel="0" collapsed="false">
      <c r="A104" s="7"/>
      <c r="B104" s="8"/>
      <c r="C104" s="33"/>
      <c r="D104" s="7"/>
      <c r="E104" s="8"/>
      <c r="F104" s="10"/>
      <c r="G104" s="8"/>
      <c r="H104" s="10"/>
      <c r="I104" s="12"/>
      <c r="J104" s="7"/>
      <c r="K104" s="12" t="n">
        <f aca="false">SUM(I104:J104)</f>
        <v>0</v>
      </c>
    </row>
    <row r="105" customFormat="false" ht="17.1" hidden="false" customHeight="true" outlineLevel="0" collapsed="false">
      <c r="A105" s="21" t="s">
        <v>54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customFormat="false" ht="17.1" hidden="false" customHeight="true" outlineLevel="0" collapsed="false">
      <c r="A106" s="26" t="s">
        <v>55</v>
      </c>
      <c r="B106" s="26"/>
      <c r="C106" s="26"/>
      <c r="D106" s="26"/>
      <c r="E106" s="26"/>
      <c r="F106" s="27"/>
      <c r="G106" s="27"/>
      <c r="H106" s="27"/>
      <c r="I106" s="27"/>
      <c r="J106" s="27"/>
      <c r="K106" s="34" t="n">
        <f aca="false">SUM(K5,K10,K15,K20,K25,K30,K35,K41,K46,K51,K56,K61,K66,K71,K79,K84,K89,K94,K99,K104)</f>
        <v>0</v>
      </c>
    </row>
  </sheetData>
  <mergeCells count="244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K37"/>
    <mergeCell ref="A38:E38"/>
    <mergeCell ref="F38:K38"/>
    <mergeCell ref="A39:A40"/>
    <mergeCell ref="B39:B40"/>
    <mergeCell ref="C39:C40"/>
    <mergeCell ref="D39:D40"/>
    <mergeCell ref="E39:F39"/>
    <mergeCell ref="G39:H39"/>
    <mergeCell ref="I39:I40"/>
    <mergeCell ref="J39:J40"/>
    <mergeCell ref="K39:K40"/>
    <mergeCell ref="A42:K42"/>
    <mergeCell ref="A43:E43"/>
    <mergeCell ref="F43:K43"/>
    <mergeCell ref="A44:A45"/>
    <mergeCell ref="B44:B45"/>
    <mergeCell ref="C44:C45"/>
    <mergeCell ref="D44:D45"/>
    <mergeCell ref="E44:F44"/>
    <mergeCell ref="G44:H44"/>
    <mergeCell ref="I44:I45"/>
    <mergeCell ref="J44:J45"/>
    <mergeCell ref="K44:K45"/>
    <mergeCell ref="A47:K47"/>
    <mergeCell ref="A48:E48"/>
    <mergeCell ref="F48:K48"/>
    <mergeCell ref="A49:A50"/>
    <mergeCell ref="B49:B50"/>
    <mergeCell ref="C49:C50"/>
    <mergeCell ref="D49:D50"/>
    <mergeCell ref="E49:F49"/>
    <mergeCell ref="G49:H49"/>
    <mergeCell ref="I49:I50"/>
    <mergeCell ref="J49:J50"/>
    <mergeCell ref="K49:K50"/>
    <mergeCell ref="A52:K52"/>
    <mergeCell ref="A53:E53"/>
    <mergeCell ref="F53:K53"/>
    <mergeCell ref="A54:A55"/>
    <mergeCell ref="B54:B55"/>
    <mergeCell ref="C54:C55"/>
    <mergeCell ref="D54:D55"/>
    <mergeCell ref="E54:F54"/>
    <mergeCell ref="G54:H54"/>
    <mergeCell ref="I54:I55"/>
    <mergeCell ref="J54:J55"/>
    <mergeCell ref="K54:K55"/>
    <mergeCell ref="A57:K57"/>
    <mergeCell ref="A58:E58"/>
    <mergeCell ref="F58:K58"/>
    <mergeCell ref="A59:A60"/>
    <mergeCell ref="B59:B60"/>
    <mergeCell ref="C59:C60"/>
    <mergeCell ref="D59:D60"/>
    <mergeCell ref="E59:F59"/>
    <mergeCell ref="G59:H59"/>
    <mergeCell ref="I59:I60"/>
    <mergeCell ref="J59:J60"/>
    <mergeCell ref="K59:K60"/>
    <mergeCell ref="A62:K62"/>
    <mergeCell ref="A63:E63"/>
    <mergeCell ref="F63:K63"/>
    <mergeCell ref="A64:A65"/>
    <mergeCell ref="B64:B65"/>
    <mergeCell ref="C64:C65"/>
    <mergeCell ref="D64:D65"/>
    <mergeCell ref="E64:F64"/>
    <mergeCell ref="G64:H64"/>
    <mergeCell ref="I64:I65"/>
    <mergeCell ref="J64:J65"/>
    <mergeCell ref="K64:K65"/>
    <mergeCell ref="A67:K67"/>
    <mergeCell ref="A68:E68"/>
    <mergeCell ref="F68:K68"/>
    <mergeCell ref="A69:A70"/>
    <mergeCell ref="B69:B70"/>
    <mergeCell ref="C69:C70"/>
    <mergeCell ref="D69:D70"/>
    <mergeCell ref="E69:F69"/>
    <mergeCell ref="G69:H69"/>
    <mergeCell ref="I69:I70"/>
    <mergeCell ref="J69:J70"/>
    <mergeCell ref="K69:K70"/>
    <mergeCell ref="A72:K72"/>
    <mergeCell ref="A75:K75"/>
    <mergeCell ref="A76:E76"/>
    <mergeCell ref="F76:K76"/>
    <mergeCell ref="A77:A78"/>
    <mergeCell ref="B77:B78"/>
    <mergeCell ref="C77:C78"/>
    <mergeCell ref="D77:D78"/>
    <mergeCell ref="E77:F77"/>
    <mergeCell ref="G77:H77"/>
    <mergeCell ref="I77:I78"/>
    <mergeCell ref="J77:J78"/>
    <mergeCell ref="K77:K78"/>
    <mergeCell ref="A80:K80"/>
    <mergeCell ref="A81:E81"/>
    <mergeCell ref="F81:K81"/>
    <mergeCell ref="A82:A83"/>
    <mergeCell ref="B82:B83"/>
    <mergeCell ref="C82:C83"/>
    <mergeCell ref="D82:D83"/>
    <mergeCell ref="E82:F82"/>
    <mergeCell ref="G82:H82"/>
    <mergeCell ref="I82:I83"/>
    <mergeCell ref="J82:J83"/>
    <mergeCell ref="K82:K83"/>
    <mergeCell ref="A85:K85"/>
    <mergeCell ref="A86:E86"/>
    <mergeCell ref="F86:K86"/>
    <mergeCell ref="A87:A88"/>
    <mergeCell ref="B87:B88"/>
    <mergeCell ref="C87:C88"/>
    <mergeCell ref="D87:D88"/>
    <mergeCell ref="E87:F87"/>
    <mergeCell ref="G87:H87"/>
    <mergeCell ref="I87:I88"/>
    <mergeCell ref="J87:J88"/>
    <mergeCell ref="K87:K88"/>
    <mergeCell ref="A90:K90"/>
    <mergeCell ref="A91:E91"/>
    <mergeCell ref="F91:K91"/>
    <mergeCell ref="A92:A93"/>
    <mergeCell ref="B92:B93"/>
    <mergeCell ref="C92:C93"/>
    <mergeCell ref="D92:D93"/>
    <mergeCell ref="E92:F92"/>
    <mergeCell ref="G92:H92"/>
    <mergeCell ref="I92:I93"/>
    <mergeCell ref="J92:J93"/>
    <mergeCell ref="K92:K93"/>
    <mergeCell ref="A95:K95"/>
    <mergeCell ref="A96:E96"/>
    <mergeCell ref="F96:K96"/>
    <mergeCell ref="A97:A98"/>
    <mergeCell ref="B97:B98"/>
    <mergeCell ref="C97:C98"/>
    <mergeCell ref="D97:D98"/>
    <mergeCell ref="E97:F97"/>
    <mergeCell ref="G97:H97"/>
    <mergeCell ref="I97:I98"/>
    <mergeCell ref="J97:J98"/>
    <mergeCell ref="K97:K98"/>
    <mergeCell ref="A100:K100"/>
    <mergeCell ref="A101:E101"/>
    <mergeCell ref="F101:K101"/>
    <mergeCell ref="A102:A103"/>
    <mergeCell ref="B102:B103"/>
    <mergeCell ref="C102:C103"/>
    <mergeCell ref="D102:D103"/>
    <mergeCell ref="E102:F102"/>
    <mergeCell ref="G102:H102"/>
    <mergeCell ref="I102:I103"/>
    <mergeCell ref="J102:J103"/>
    <mergeCell ref="K102:K103"/>
    <mergeCell ref="A105:K105"/>
    <mergeCell ref="A106:E106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tabColor rgb="FF969696"/>
    <pageSetUpPr fitToPage="false"/>
  </sheetPr>
  <dimension ref="A1:B1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RowHeight="12.75"/>
  <cols>
    <col collapsed="false" hidden="false" max="1" min="1" style="0" width="22.6887755102041"/>
    <col collapsed="false" hidden="false" max="2" min="2" style="0" width="24.8316326530612"/>
  </cols>
  <sheetData>
    <row r="1" customFormat="false" ht="24.95" hidden="false" customHeight="true" outlineLevel="0" collapsed="false">
      <c r="A1" s="36" t="s">
        <v>102</v>
      </c>
      <c r="B1" s="37" t="n">
        <v>70700</v>
      </c>
    </row>
    <row r="2" customFormat="false" ht="24.95" hidden="false" customHeight="true" outlineLevel="0" collapsed="false">
      <c r="A2" s="38" t="s">
        <v>103</v>
      </c>
      <c r="B2" s="39" t="n">
        <f aca="false">B1-Janeiro!K60</f>
        <v>59193.8</v>
      </c>
    </row>
    <row r="3" customFormat="false" ht="24.95" hidden="false" customHeight="true" outlineLevel="0" collapsed="false">
      <c r="A3" s="38" t="s">
        <v>104</v>
      </c>
      <c r="B3" s="39" t="n">
        <f aca="false">B2-Fevereiro!K17</f>
        <v>58388.7</v>
      </c>
    </row>
    <row r="4" customFormat="false" ht="24.95" hidden="false" customHeight="true" outlineLevel="0" collapsed="false">
      <c r="A4" s="38" t="s">
        <v>105</v>
      </c>
      <c r="B4" s="39" t="n">
        <f aca="false">B3-Março!K106</f>
        <v>58388.7</v>
      </c>
    </row>
    <row r="5" customFormat="false" ht="24.95" hidden="false" customHeight="true" outlineLevel="0" collapsed="false">
      <c r="A5" s="38" t="s">
        <v>106</v>
      </c>
      <c r="B5" s="39" t="n">
        <f aca="false">B4-Março!K107</f>
        <v>58388.7</v>
      </c>
    </row>
    <row r="6" customFormat="false" ht="24.95" hidden="false" customHeight="true" outlineLevel="0" collapsed="false">
      <c r="A6" s="38" t="s">
        <v>107</v>
      </c>
      <c r="B6" s="39" t="n">
        <f aca="false">B5-Março!K108</f>
        <v>58388.7</v>
      </c>
    </row>
    <row r="7" customFormat="false" ht="24.95" hidden="false" customHeight="true" outlineLevel="0" collapsed="false">
      <c r="A7" s="38" t="s">
        <v>108</v>
      </c>
      <c r="B7" s="39" t="n">
        <f aca="false">B6-Março!K109</f>
        <v>58388.7</v>
      </c>
    </row>
    <row r="8" customFormat="false" ht="24.95" hidden="false" customHeight="true" outlineLevel="0" collapsed="false">
      <c r="A8" s="38" t="s">
        <v>109</v>
      </c>
      <c r="B8" s="39" t="n">
        <f aca="false">B7-Março!K110</f>
        <v>58388.7</v>
      </c>
    </row>
    <row r="9" customFormat="false" ht="24.95" hidden="false" customHeight="true" outlineLevel="0" collapsed="false">
      <c r="A9" s="38" t="s">
        <v>110</v>
      </c>
      <c r="B9" s="39" t="n">
        <f aca="false">B8-Março!K111</f>
        <v>58388.7</v>
      </c>
    </row>
    <row r="10" customFormat="false" ht="24.95" hidden="false" customHeight="true" outlineLevel="0" collapsed="false">
      <c r="A10" s="38" t="s">
        <v>111</v>
      </c>
      <c r="B10" s="39" t="n">
        <f aca="false">B9-Março!K112</f>
        <v>58388.7</v>
      </c>
    </row>
    <row r="11" customFormat="false" ht="24.95" hidden="false" customHeight="true" outlineLevel="0" collapsed="false">
      <c r="A11" s="38" t="s">
        <v>112</v>
      </c>
      <c r="B11" s="39" t="n">
        <f aca="false">B10-Março!K113</f>
        <v>58388.7</v>
      </c>
    </row>
    <row r="12" customFormat="false" ht="24.95" hidden="false" customHeight="true" outlineLevel="0" collapsed="false">
      <c r="A12" s="38" t="s">
        <v>113</v>
      </c>
      <c r="B12" s="39" t="n">
        <f aca="false">B11-Março!K114</f>
        <v>58388.7</v>
      </c>
    </row>
    <row r="13" customFormat="false" ht="24.95" hidden="false" customHeight="true" outlineLevel="0" collapsed="false">
      <c r="A13" s="38" t="s">
        <v>114</v>
      </c>
      <c r="B13" s="39" t="n">
        <f aca="false">B12-Março!K115</f>
        <v>58388.7</v>
      </c>
    </row>
  </sheetData>
  <printOptions headings="false" gridLines="false" gridLinesSet="true" horizontalCentered="true" verticalCentered="false"/>
  <pageMargins left="0.511805555555555" right="0.511805555555555" top="0.7875" bottom="0.7875" header="0.315277777777778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&amp;CCONTROLE FUNCIONÁRIOS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LibreOffice/5.1.5.2$Windows_x86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2017-03-02T12:38:04Z</dcterms:created>
  <dc:creator>Rosane Aparecida Gregório Diniz</dc:creator>
  <dc:description/>
  <dc:language>pt-BR</dc:language>
  <cp:lastModifiedBy>rosane.diniz</cp:lastModifiedBy>
  <cp:lastPrinted>2017-02-03T15:02:35Z</cp:lastPrinted>
  <dcterms:modified xsi:type="dcterms:W3CDTF">2017-03-02T12:38:05Z</dcterms:modified>
  <cp:revision>0</cp:revision>
  <dc:subject/>
  <dc:title/>
</cp:coreProperties>
</file>