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aria.fernandes\Desktop\Versões Finais\09.22\"/>
    </mc:Choice>
  </mc:AlternateContent>
  <xr:revisionPtr revIDLastSave="0" documentId="13_ncr:1_{F69D98F6-5F64-499F-8968-D510B6D82A9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Plan1" sheetId="1" r:id="rId1"/>
  </sheets>
  <externalReferences>
    <externalReference r:id="rId2"/>
  </externalReferences>
  <definedNames>
    <definedName name="_xlnm.Print_Area" localSheetId="0">Plan1!$A$1:$J$42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C42" i="1"/>
  <c r="B42" i="1"/>
  <c r="A42" i="1"/>
  <c r="D42" i="1" s="1"/>
  <c r="E41" i="1"/>
  <c r="C41" i="1"/>
  <c r="B41" i="1"/>
  <c r="A41" i="1"/>
  <c r="H41" i="1" s="1"/>
  <c r="E40" i="1"/>
  <c r="C40" i="1"/>
  <c r="B40" i="1"/>
  <c r="A40" i="1"/>
  <c r="F40" i="1" s="1"/>
  <c r="E39" i="1"/>
  <c r="C39" i="1"/>
  <c r="B39" i="1"/>
  <c r="A39" i="1"/>
  <c r="G39" i="1" s="1"/>
  <c r="E38" i="1"/>
  <c r="C38" i="1"/>
  <c r="B38" i="1"/>
  <c r="A38" i="1"/>
  <c r="H38" i="1" s="1"/>
  <c r="E37" i="1"/>
  <c r="C37" i="1"/>
  <c r="B37" i="1"/>
  <c r="A37" i="1"/>
  <c r="F37" i="1" s="1"/>
  <c r="E36" i="1"/>
  <c r="C36" i="1"/>
  <c r="B36" i="1"/>
  <c r="A36" i="1"/>
  <c r="G36" i="1" s="1"/>
  <c r="E35" i="1"/>
  <c r="C35" i="1"/>
  <c r="B35" i="1"/>
  <c r="A35" i="1"/>
  <c r="H35" i="1" s="1"/>
  <c r="E34" i="1"/>
  <c r="C34" i="1"/>
  <c r="B34" i="1"/>
  <c r="A34" i="1"/>
  <c r="F34" i="1" s="1"/>
  <c r="I33" i="1"/>
  <c r="E33" i="1"/>
  <c r="C33" i="1"/>
  <c r="B33" i="1"/>
  <c r="A33" i="1"/>
  <c r="G33" i="1" s="1"/>
  <c r="F32" i="1"/>
  <c r="E32" i="1"/>
  <c r="C32" i="1"/>
  <c r="B32" i="1"/>
  <c r="A32" i="1"/>
  <c r="G32" i="1" s="1"/>
  <c r="E31" i="1"/>
  <c r="C31" i="1"/>
  <c r="B31" i="1"/>
  <c r="A31" i="1"/>
  <c r="F31" i="1" s="1"/>
  <c r="E30" i="1"/>
  <c r="D30" i="1"/>
  <c r="C30" i="1"/>
  <c r="B30" i="1"/>
  <c r="A30" i="1"/>
  <c r="G30" i="1" s="1"/>
  <c r="E29" i="1"/>
  <c r="C29" i="1"/>
  <c r="B29" i="1"/>
  <c r="A29" i="1"/>
  <c r="G29" i="1" s="1"/>
  <c r="E28" i="1"/>
  <c r="C28" i="1"/>
  <c r="B28" i="1"/>
  <c r="A28" i="1"/>
  <c r="F28" i="1" s="1"/>
  <c r="E27" i="1"/>
  <c r="C27" i="1"/>
  <c r="B27" i="1"/>
  <c r="A27" i="1"/>
  <c r="G27" i="1" s="1"/>
  <c r="E26" i="1"/>
  <c r="C26" i="1"/>
  <c r="B26" i="1"/>
  <c r="A26" i="1"/>
  <c r="G26" i="1" s="1"/>
  <c r="E25" i="1"/>
  <c r="C25" i="1"/>
  <c r="B25" i="1"/>
  <c r="A25" i="1"/>
  <c r="F25" i="1" s="1"/>
  <c r="E24" i="1"/>
  <c r="C24" i="1"/>
  <c r="B24" i="1"/>
  <c r="A24" i="1"/>
  <c r="G24" i="1" s="1"/>
  <c r="E23" i="1"/>
  <c r="C23" i="1"/>
  <c r="B23" i="1"/>
  <c r="A23" i="1"/>
  <c r="G23" i="1" s="1"/>
  <c r="E22" i="1"/>
  <c r="C22" i="1"/>
  <c r="B22" i="1"/>
  <c r="A22" i="1"/>
  <c r="F22" i="1" s="1"/>
  <c r="E21" i="1"/>
  <c r="C21" i="1"/>
  <c r="B21" i="1"/>
  <c r="A21" i="1"/>
  <c r="G21" i="1" s="1"/>
  <c r="E20" i="1"/>
  <c r="C20" i="1"/>
  <c r="B20" i="1"/>
  <c r="A20" i="1"/>
  <c r="G20" i="1" s="1"/>
  <c r="E19" i="1"/>
  <c r="C19" i="1"/>
  <c r="B19" i="1"/>
  <c r="A19" i="1"/>
  <c r="F19" i="1" s="1"/>
  <c r="E18" i="1"/>
  <c r="C18" i="1"/>
  <c r="B18" i="1"/>
  <c r="A18" i="1"/>
  <c r="G18" i="1" s="1"/>
  <c r="E17" i="1"/>
  <c r="C17" i="1"/>
  <c r="B17" i="1"/>
  <c r="A17" i="1"/>
  <c r="G17" i="1" s="1"/>
  <c r="E16" i="1"/>
  <c r="C16" i="1"/>
  <c r="B16" i="1"/>
  <c r="A16" i="1"/>
  <c r="F16" i="1" s="1"/>
  <c r="E15" i="1"/>
  <c r="C15" i="1"/>
  <c r="B15" i="1"/>
  <c r="A15" i="1"/>
  <c r="G15" i="1" s="1"/>
  <c r="E14" i="1"/>
  <c r="C14" i="1"/>
  <c r="B14" i="1"/>
  <c r="A14" i="1"/>
  <c r="G14" i="1" s="1"/>
  <c r="E13" i="1"/>
  <c r="C13" i="1"/>
  <c r="B13" i="1"/>
  <c r="A13" i="1"/>
  <c r="F13" i="1" s="1"/>
  <c r="E12" i="1"/>
  <c r="C12" i="1"/>
  <c r="B12" i="1"/>
  <c r="A12" i="1"/>
  <c r="G12" i="1" s="1"/>
  <c r="E11" i="1"/>
  <c r="C11" i="1"/>
  <c r="B11" i="1"/>
  <c r="A11" i="1"/>
  <c r="G11" i="1" s="1"/>
  <c r="E10" i="1"/>
  <c r="C10" i="1"/>
  <c r="B10" i="1"/>
  <c r="A10" i="1"/>
  <c r="F10" i="1" s="1"/>
  <c r="E9" i="1"/>
  <c r="C9" i="1"/>
  <c r="B9" i="1"/>
  <c r="A9" i="1"/>
  <c r="G9" i="1" s="1"/>
  <c r="E8" i="1"/>
  <c r="D8" i="1"/>
  <c r="C8" i="1"/>
  <c r="B8" i="1"/>
  <c r="A8" i="1"/>
  <c r="G8" i="1" s="1"/>
  <c r="E7" i="1"/>
  <c r="C7" i="1"/>
  <c r="B7" i="1"/>
  <c r="A7" i="1"/>
  <c r="F7" i="1" s="1"/>
  <c r="E6" i="1"/>
  <c r="C6" i="1"/>
  <c r="B6" i="1"/>
  <c r="A6" i="1"/>
  <c r="G6" i="1" s="1"/>
  <c r="E5" i="1"/>
  <c r="C5" i="1"/>
  <c r="B5" i="1"/>
  <c r="A5" i="1"/>
  <c r="G5" i="1" s="1"/>
  <c r="E4" i="1"/>
  <c r="C4" i="1"/>
  <c r="B4" i="1"/>
  <c r="A4" i="1"/>
  <c r="F4" i="1" s="1"/>
  <c r="E3" i="1"/>
  <c r="C3" i="1"/>
  <c r="B3" i="1"/>
  <c r="A3" i="1"/>
  <c r="G3" i="1" s="1"/>
  <c r="I26" i="1" l="1"/>
  <c r="F8" i="1"/>
  <c r="D17" i="1"/>
  <c r="D24" i="1"/>
  <c r="D6" i="1"/>
  <c r="H36" i="1"/>
  <c r="F17" i="1"/>
  <c r="F24" i="1"/>
  <c r="J24" i="1" s="1"/>
  <c r="F39" i="1"/>
  <c r="F42" i="1"/>
  <c r="F12" i="1"/>
  <c r="F41" i="1"/>
  <c r="F23" i="1"/>
  <c r="F5" i="1"/>
  <c r="F6" i="1"/>
  <c r="I8" i="1"/>
  <c r="D15" i="1"/>
  <c r="I24" i="1"/>
  <c r="F29" i="1"/>
  <c r="F30" i="1"/>
  <c r="D35" i="1"/>
  <c r="F14" i="1"/>
  <c r="J14" i="1" s="1"/>
  <c r="F15" i="1"/>
  <c r="I17" i="1"/>
  <c r="F21" i="1"/>
  <c r="D26" i="1"/>
  <c r="D32" i="1"/>
  <c r="D33" i="1"/>
  <c r="I39" i="1"/>
  <c r="I6" i="1"/>
  <c r="F3" i="1"/>
  <c r="I15" i="1"/>
  <c r="H20" i="1"/>
  <c r="F27" i="1"/>
  <c r="H9" i="1"/>
  <c r="H11" i="1"/>
  <c r="I38" i="1"/>
  <c r="I18" i="1"/>
  <c r="H29" i="1"/>
  <c r="H12" i="1"/>
  <c r="J12" i="1" s="1"/>
  <c r="H14" i="1"/>
  <c r="I27" i="1"/>
  <c r="I3" i="1"/>
  <c r="I5" i="1"/>
  <c r="D9" i="1"/>
  <c r="D11" i="1"/>
  <c r="I12" i="1"/>
  <c r="I14" i="1"/>
  <c r="D18" i="1"/>
  <c r="D20" i="1"/>
  <c r="I21" i="1"/>
  <c r="I23" i="1"/>
  <c r="H30" i="1"/>
  <c r="H32" i="1"/>
  <c r="D36" i="1"/>
  <c r="D38" i="1"/>
  <c r="I20" i="1"/>
  <c r="I36" i="1"/>
  <c r="H3" i="1"/>
  <c r="H21" i="1"/>
  <c r="H23" i="1"/>
  <c r="H6" i="1"/>
  <c r="H8" i="1"/>
  <c r="H15" i="1"/>
  <c r="J15" i="1" s="1"/>
  <c r="H17" i="1"/>
  <c r="H24" i="1"/>
  <c r="G25" i="1"/>
  <c r="F26" i="1"/>
  <c r="D27" i="1"/>
  <c r="D29" i="1"/>
  <c r="I30" i="1"/>
  <c r="I32" i="1"/>
  <c r="J32" i="1" s="1"/>
  <c r="F33" i="1"/>
  <c r="F35" i="1"/>
  <c r="D39" i="1"/>
  <c r="D41" i="1"/>
  <c r="H18" i="1"/>
  <c r="I9" i="1"/>
  <c r="I11" i="1"/>
  <c r="H27" i="1"/>
  <c r="H5" i="1"/>
  <c r="J5" i="1" s="1"/>
  <c r="I29" i="1"/>
  <c r="D3" i="1"/>
  <c r="D5" i="1"/>
  <c r="F9" i="1"/>
  <c r="F11" i="1"/>
  <c r="D12" i="1"/>
  <c r="D14" i="1"/>
  <c r="F18" i="1"/>
  <c r="F20" i="1"/>
  <c r="D21" i="1"/>
  <c r="D23" i="1"/>
  <c r="H26" i="1"/>
  <c r="H33" i="1"/>
  <c r="I35" i="1"/>
  <c r="F36" i="1"/>
  <c r="F38" i="1"/>
  <c r="H39" i="1"/>
  <c r="I41" i="1"/>
  <c r="H42" i="1"/>
  <c r="H19" i="1"/>
  <c r="H22" i="1"/>
  <c r="H31" i="1"/>
  <c r="H40" i="1"/>
  <c r="G19" i="1"/>
  <c r="J19" i="1" s="1"/>
  <c r="G28" i="1"/>
  <c r="G31" i="1"/>
  <c r="G34" i="1"/>
  <c r="G37" i="1"/>
  <c r="G40" i="1"/>
  <c r="H4" i="1"/>
  <c r="H7" i="1"/>
  <c r="H10" i="1"/>
  <c r="H13" i="1"/>
  <c r="H16" i="1"/>
  <c r="H25" i="1"/>
  <c r="H28" i="1"/>
  <c r="H34" i="1"/>
  <c r="H37" i="1"/>
  <c r="I4" i="1"/>
  <c r="I7" i="1"/>
  <c r="I10" i="1"/>
  <c r="I13" i="1"/>
  <c r="I16" i="1"/>
  <c r="I19" i="1"/>
  <c r="I22" i="1"/>
  <c r="I25" i="1"/>
  <c r="I28" i="1"/>
  <c r="I31" i="1"/>
  <c r="I34" i="1"/>
  <c r="I37" i="1"/>
  <c r="I40" i="1"/>
  <c r="G42" i="1"/>
  <c r="G4" i="1"/>
  <c r="G7" i="1"/>
  <c r="G13" i="1"/>
  <c r="G22" i="1"/>
  <c r="D7" i="1"/>
  <c r="D10" i="1"/>
  <c r="D13" i="1"/>
  <c r="D19" i="1"/>
  <c r="D25" i="1"/>
  <c r="D34" i="1"/>
  <c r="D37" i="1"/>
  <c r="D40" i="1"/>
  <c r="G35" i="1"/>
  <c r="G38" i="1"/>
  <c r="J38" i="1" s="1"/>
  <c r="G41" i="1"/>
  <c r="I42" i="1"/>
  <c r="G10" i="1"/>
  <c r="G16" i="1"/>
  <c r="J16" i="1" s="1"/>
  <c r="D4" i="1"/>
  <c r="D16" i="1"/>
  <c r="D22" i="1"/>
  <c r="D28" i="1"/>
  <c r="D31" i="1"/>
  <c r="J6" i="1" l="1"/>
  <c r="J18" i="1"/>
  <c r="J30" i="1"/>
  <c r="J27" i="1"/>
  <c r="J29" i="1"/>
  <c r="J17" i="1"/>
  <c r="J36" i="1"/>
  <c r="J42" i="1"/>
  <c r="J37" i="1"/>
  <c r="J3" i="1"/>
  <c r="J8" i="1"/>
  <c r="J39" i="1"/>
  <c r="J35" i="1"/>
  <c r="J33" i="1"/>
  <c r="J23" i="1"/>
  <c r="J20" i="1"/>
  <c r="J21" i="1"/>
  <c r="J41" i="1"/>
  <c r="J7" i="1"/>
  <c r="J4" i="1"/>
  <c r="J25" i="1"/>
  <c r="J40" i="1"/>
  <c r="J10" i="1"/>
  <c r="J34" i="1"/>
  <c r="J22" i="1"/>
  <c r="J11" i="1"/>
  <c r="J31" i="1"/>
  <c r="J13" i="1"/>
  <c r="J28" i="1"/>
  <c r="J9" i="1"/>
  <c r="J26" i="1"/>
</calcChain>
</file>

<file path=xl/sharedStrings.xml><?xml version="1.0" encoding="utf-8"?>
<sst xmlns="http://schemas.openxmlformats.org/spreadsheetml/2006/main" count="12" uniqueCount="12">
  <si>
    <t>MATRICULA</t>
  </si>
  <si>
    <t>NOME</t>
  </si>
  <si>
    <t>CARGO</t>
  </si>
  <si>
    <t>Admissao</t>
  </si>
  <si>
    <t>SALÁRIO BASE</t>
  </si>
  <si>
    <t>SALÁRIO MÊS</t>
  </si>
  <si>
    <t>VANTAGENS DE NATUREZA PESSOAL</t>
  </si>
  <si>
    <t>DESCONTOS</t>
  </si>
  <si>
    <t>DESCONTOS OBRIGATÓRIOS</t>
  </si>
  <si>
    <t>LíQUIDO</t>
  </si>
  <si>
    <t xml:space="preserve"> </t>
  </si>
  <si>
    <t>RELAÇÃO DOS EMPREGADOS COM REMUNERAÇÃO -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</si>
</sst>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22222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44" fontId="3" fillId="0" borderId="0" xfId="1" applyFont="1" applyAlignment="1"/>
    <xf numFmtId="44" fontId="0" fillId="0" borderId="0" xfId="1" applyFont="1" applyAlignment="1"/>
    <xf numFmtId="44" fontId="3" fillId="0" borderId="0" xfId="0" applyNumberFormat="1" applyFont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44" fontId="7" fillId="0" borderId="1" xfId="1" applyFont="1" applyBorder="1" applyAlignment="1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/>
    <xf numFmtId="44" fontId="6" fillId="0" borderId="1" xfId="1" applyFont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%20Transparencia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 Dados "/>
      <sheetName val="Transparencia Valores"/>
      <sheetName val="FOLHA"/>
      <sheetName val="ValoresAjustados"/>
      <sheetName val="Valores Questor"/>
      <sheetName val="Base"/>
    </sheetNames>
    <sheetDataSet>
      <sheetData sheetId="0">
        <row r="2">
          <cell r="A2">
            <v>1</v>
          </cell>
          <cell r="B2" t="str">
            <v>RICARDO LUIZ DOS SANTOS</v>
          </cell>
          <cell r="C2" t="str">
            <v>AGENTE ADMINISTRATIVO</v>
          </cell>
          <cell r="D2">
            <v>1</v>
          </cell>
          <cell r="E2">
            <v>35339</v>
          </cell>
          <cell r="F2">
            <v>2874.72</v>
          </cell>
        </row>
        <row r="3">
          <cell r="A3">
            <v>3</v>
          </cell>
          <cell r="B3" t="str">
            <v>IWAN FERNANDES DE AZEVEDO PEREIRA</v>
          </cell>
          <cell r="C3" t="str">
            <v>MOTORISTA</v>
          </cell>
          <cell r="D3"/>
          <cell r="E3">
            <v>38831</v>
          </cell>
          <cell r="F3">
            <v>2287.15</v>
          </cell>
        </row>
        <row r="4">
          <cell r="A4">
            <v>5</v>
          </cell>
          <cell r="B4" t="str">
            <v>LIANA BRANDAO VARELA DE ALBUQUERQUE</v>
          </cell>
          <cell r="C4" t="str">
            <v>CONTADOR</v>
          </cell>
          <cell r="D4"/>
          <cell r="E4">
            <v>41730</v>
          </cell>
          <cell r="F4">
            <v>6020.91</v>
          </cell>
        </row>
        <row r="5">
          <cell r="A5">
            <v>6</v>
          </cell>
          <cell r="B5" t="str">
            <v>NOELMA ARAUJO PEREIRA</v>
          </cell>
          <cell r="C5" t="str">
            <v>AGENTE ADMINISTRATIVO</v>
          </cell>
          <cell r="D5"/>
          <cell r="E5">
            <v>33581</v>
          </cell>
          <cell r="F5">
            <v>3049.79</v>
          </cell>
        </row>
        <row r="6">
          <cell r="A6">
            <v>7</v>
          </cell>
          <cell r="B6" t="str">
            <v>MARIA APARECIDA DE PAULA</v>
          </cell>
          <cell r="C6" t="str">
            <v>RECEPCIONISTA</v>
          </cell>
          <cell r="D6"/>
          <cell r="E6">
            <v>35309</v>
          </cell>
          <cell r="F6">
            <v>2059.38</v>
          </cell>
        </row>
        <row r="7">
          <cell r="A7">
            <v>8</v>
          </cell>
          <cell r="B7" t="str">
            <v>ROBERTA MARIA FERREIRA DA SILVA</v>
          </cell>
          <cell r="C7" t="str">
            <v>AGENTE ADMINISTRATIVO</v>
          </cell>
          <cell r="D7"/>
          <cell r="E7">
            <v>31761</v>
          </cell>
          <cell r="F7">
            <v>3748.49</v>
          </cell>
        </row>
        <row r="8">
          <cell r="A8">
            <v>10</v>
          </cell>
          <cell r="B8" t="str">
            <v>CLECIO DE SOUZA GOIS</v>
          </cell>
          <cell r="C8" t="str">
            <v>MOTORISTA</v>
          </cell>
          <cell r="D8"/>
          <cell r="E8">
            <v>36087</v>
          </cell>
          <cell r="F8">
            <v>6019.03</v>
          </cell>
        </row>
        <row r="9">
          <cell r="A9">
            <v>11</v>
          </cell>
          <cell r="B9" t="str">
            <v>FRANCILENE NOGUEIRA FELISMINO DO VALE</v>
          </cell>
          <cell r="C9" t="str">
            <v>AGENTE ADMINISTRATIVO</v>
          </cell>
          <cell r="D9"/>
          <cell r="E9">
            <v>35916</v>
          </cell>
          <cell r="F9">
            <v>2791</v>
          </cell>
        </row>
        <row r="10">
          <cell r="A10">
            <v>12</v>
          </cell>
          <cell r="B10" t="str">
            <v>IVANA PEREIRA GERMANO</v>
          </cell>
          <cell r="C10" t="str">
            <v>AGENTE ADMINISTRATIVO</v>
          </cell>
          <cell r="D10"/>
          <cell r="E10">
            <v>35827</v>
          </cell>
          <cell r="F10">
            <v>2790.99</v>
          </cell>
        </row>
        <row r="11">
          <cell r="A11">
            <v>13</v>
          </cell>
          <cell r="B11" t="str">
            <v>KLEBER SANTOS DE MORAIS</v>
          </cell>
          <cell r="C11" t="str">
            <v>CONTADOR</v>
          </cell>
          <cell r="D11"/>
          <cell r="E11">
            <v>41830</v>
          </cell>
          <cell r="F11">
            <v>6020.9</v>
          </cell>
        </row>
        <row r="12">
          <cell r="A12">
            <v>15</v>
          </cell>
          <cell r="B12" t="str">
            <v>ERIBERTO BARRETO DA SILVA SOBRINHO</v>
          </cell>
          <cell r="C12" t="str">
            <v>AGENTE ADMINISTRATIVO</v>
          </cell>
          <cell r="D12"/>
          <cell r="E12">
            <v>41218</v>
          </cell>
          <cell r="F12">
            <v>2139.06</v>
          </cell>
        </row>
        <row r="13">
          <cell r="A13">
            <v>16</v>
          </cell>
          <cell r="B13" t="str">
            <v>FABIANA MERCIA DA SILVA</v>
          </cell>
          <cell r="C13" t="str">
            <v>ENFERMEIRO FISCAL</v>
          </cell>
          <cell r="D13"/>
          <cell r="E13">
            <v>38908</v>
          </cell>
          <cell r="F13">
            <v>5234.91</v>
          </cell>
        </row>
        <row r="14">
          <cell r="A14">
            <v>18</v>
          </cell>
          <cell r="B14" t="str">
            <v>ELYS ANA SANTOS ROCHA TAVARES</v>
          </cell>
          <cell r="C14" t="str">
            <v>JORNALISTA</v>
          </cell>
          <cell r="D14"/>
          <cell r="E14">
            <v>37865</v>
          </cell>
          <cell r="F14">
            <v>5000.45</v>
          </cell>
        </row>
        <row r="15">
          <cell r="A15">
            <v>19</v>
          </cell>
          <cell r="B15" t="str">
            <v>SASKIA COUTINHO BARROS</v>
          </cell>
          <cell r="C15" t="str">
            <v>JORNALISTA</v>
          </cell>
          <cell r="D15"/>
          <cell r="E15">
            <v>41823</v>
          </cell>
          <cell r="F15">
            <v>3612.54</v>
          </cell>
        </row>
        <row r="16">
          <cell r="A16">
            <v>20</v>
          </cell>
          <cell r="B16" t="str">
            <v>LUCIANA CLAUDIA ARAUJO LINS CORREIA</v>
          </cell>
          <cell r="C16" t="str">
            <v>ENFERMEIRO FISCAL</v>
          </cell>
          <cell r="D16"/>
          <cell r="E16">
            <v>39295</v>
          </cell>
          <cell r="F16">
            <v>6776.34</v>
          </cell>
        </row>
        <row r="17">
          <cell r="A17">
            <v>22</v>
          </cell>
          <cell r="B17" t="str">
            <v>ALVARO GUSTAVO COSTA FAUSTINO</v>
          </cell>
          <cell r="C17" t="str">
            <v>AGENTE ADMINISTRATIVO</v>
          </cell>
          <cell r="D17"/>
          <cell r="E17">
            <v>42025</v>
          </cell>
          <cell r="F17">
            <v>2016.27</v>
          </cell>
        </row>
        <row r="18">
          <cell r="A18">
            <v>25</v>
          </cell>
          <cell r="B18" t="str">
            <v>DIANA CRISTINA SILVA GUIMARAES</v>
          </cell>
          <cell r="C18" t="str">
            <v>TELEFONISTA</v>
          </cell>
          <cell r="D18"/>
          <cell r="E18">
            <v>41218</v>
          </cell>
          <cell r="F18">
            <v>1524.09</v>
          </cell>
        </row>
        <row r="19">
          <cell r="A19">
            <v>26</v>
          </cell>
          <cell r="B19" t="str">
            <v>ANA KATARINE DE OLIVEIRA CALDEIRA</v>
          </cell>
          <cell r="C19" t="str">
            <v>ENFERMEIRO FISCAL</v>
          </cell>
          <cell r="D19"/>
          <cell r="E19">
            <v>41488</v>
          </cell>
          <cell r="F19">
            <v>4515.68</v>
          </cell>
        </row>
        <row r="20">
          <cell r="A20">
            <v>27</v>
          </cell>
          <cell r="B20" t="str">
            <v>MARIETA SOUSA TAVARES EMIDIO PINHEIRO</v>
          </cell>
          <cell r="C20" t="str">
            <v>ENFERMEIRO FISCAL</v>
          </cell>
          <cell r="D20"/>
          <cell r="E20">
            <v>41505</v>
          </cell>
          <cell r="F20">
            <v>4515.68</v>
          </cell>
        </row>
        <row r="21">
          <cell r="A21">
            <v>28</v>
          </cell>
          <cell r="B21" t="str">
            <v>GLAUTER SENA DE MEDEIROS</v>
          </cell>
          <cell r="C21" t="str">
            <v>PROCURADOR JURIDICO</v>
          </cell>
          <cell r="D21"/>
          <cell r="E21">
            <v>41737</v>
          </cell>
          <cell r="F21">
            <v>6020.91</v>
          </cell>
        </row>
        <row r="22">
          <cell r="A22">
            <v>29</v>
          </cell>
          <cell r="B22" t="str">
            <v>ALDEISE DE ASSIS COSTA</v>
          </cell>
          <cell r="C22" t="str">
            <v>AGENTE DE TI</v>
          </cell>
          <cell r="D22"/>
          <cell r="E22">
            <v>41218</v>
          </cell>
          <cell r="F22">
            <v>2857.79</v>
          </cell>
        </row>
        <row r="23">
          <cell r="A23">
            <v>30</v>
          </cell>
          <cell r="B23" t="str">
            <v>HELTON TARCISIO DE OLIVEIRA SILVA</v>
          </cell>
          <cell r="C23" t="str">
            <v>SECRETARIO EXECUTIVO</v>
          </cell>
          <cell r="D23"/>
          <cell r="E23">
            <v>42559</v>
          </cell>
          <cell r="F23">
            <v>3632.16</v>
          </cell>
        </row>
        <row r="24">
          <cell r="A24">
            <v>31</v>
          </cell>
          <cell r="B24" t="str">
            <v>VALKIRIA MARTINS COSTA TORRES</v>
          </cell>
          <cell r="C24" t="str">
            <v>ENFERMEIRO FISCAL</v>
          </cell>
          <cell r="D24"/>
          <cell r="E24">
            <v>36739</v>
          </cell>
          <cell r="F24">
            <v>7855.63</v>
          </cell>
        </row>
        <row r="25">
          <cell r="A25">
            <v>32</v>
          </cell>
          <cell r="B25" t="str">
            <v>VIRGINIA ROSE CARNEIRO DE AZEVEDO FREIRE</v>
          </cell>
          <cell r="C25" t="str">
            <v>ENFERMEIRO FISCAL</v>
          </cell>
          <cell r="D25"/>
          <cell r="E25">
            <v>36342</v>
          </cell>
          <cell r="F25">
            <v>5891.92</v>
          </cell>
        </row>
        <row r="26">
          <cell r="A26">
            <v>33</v>
          </cell>
          <cell r="B26" t="str">
            <v>MARIA DA CONCEICAO AUGUSTA FERNANDES DE LIMA</v>
          </cell>
          <cell r="C26" t="str">
            <v>AGENTE ADMINISTRATIVO</v>
          </cell>
          <cell r="D26"/>
          <cell r="E26">
            <v>35829</v>
          </cell>
          <cell r="F26">
            <v>2790.99</v>
          </cell>
        </row>
        <row r="27">
          <cell r="A27">
            <v>34</v>
          </cell>
          <cell r="B27" t="str">
            <v>IRAN VITAL DA SILVA</v>
          </cell>
          <cell r="C27" t="str">
            <v>PROGRAMADOR</v>
          </cell>
          <cell r="D27"/>
          <cell r="E27">
            <v>36951</v>
          </cell>
          <cell r="F27">
            <v>3514.73</v>
          </cell>
        </row>
        <row r="28">
          <cell r="A28">
            <v>35</v>
          </cell>
          <cell r="B28" t="str">
            <v>JANISELHO DAS NEVES SOUZA</v>
          </cell>
          <cell r="C28" t="str">
            <v>PROCURADOR JURIDICO</v>
          </cell>
          <cell r="D28"/>
          <cell r="E28">
            <v>41436</v>
          </cell>
          <cell r="F28">
            <v>4515.68</v>
          </cell>
        </row>
        <row r="29">
          <cell r="A29">
            <v>36</v>
          </cell>
          <cell r="B29" t="str">
            <v>JULIO CESAR SOUZA DO AMARAL</v>
          </cell>
          <cell r="C29" t="str">
            <v>ENFERMEIRO FISCAL</v>
          </cell>
          <cell r="D29"/>
          <cell r="E29">
            <v>41708</v>
          </cell>
          <cell r="F29">
            <v>6020.9</v>
          </cell>
        </row>
        <row r="30">
          <cell r="A30">
            <v>37</v>
          </cell>
          <cell r="B30" t="str">
            <v>ELIRIA ROCHA DE MORAIS</v>
          </cell>
          <cell r="C30" t="str">
            <v>TELEFONISTA</v>
          </cell>
          <cell r="D30"/>
          <cell r="E30">
            <v>41548</v>
          </cell>
          <cell r="F30">
            <v>1479.7</v>
          </cell>
        </row>
        <row r="31">
          <cell r="A31">
            <v>38</v>
          </cell>
          <cell r="B31" t="str">
            <v>BARTIRA NOGUEIRA LEITE CARVALHO</v>
          </cell>
          <cell r="C31" t="str">
            <v>AGENTE ADMINISTRATIVO</v>
          </cell>
          <cell r="D31"/>
          <cell r="E31">
            <v>41445</v>
          </cell>
          <cell r="F31">
            <v>2076.7600000000002</v>
          </cell>
        </row>
        <row r="32">
          <cell r="A32">
            <v>39</v>
          </cell>
          <cell r="B32" t="str">
            <v>LUANA SANTOS DA SILVA</v>
          </cell>
          <cell r="C32" t="str">
            <v>AGENTE ADMINISTRATIVO</v>
          </cell>
          <cell r="D32"/>
          <cell r="E32">
            <v>41823</v>
          </cell>
          <cell r="F32">
            <v>2076.75</v>
          </cell>
        </row>
        <row r="33">
          <cell r="A33">
            <v>40</v>
          </cell>
          <cell r="B33" t="str">
            <v>TACILA OLIVEIRA DE ARAUJO</v>
          </cell>
          <cell r="C33" t="str">
            <v>ENFERMEIRO FISCAL</v>
          </cell>
          <cell r="D33"/>
          <cell r="E33">
            <v>41708</v>
          </cell>
          <cell r="F33">
            <v>4515.67</v>
          </cell>
        </row>
        <row r="34">
          <cell r="A34">
            <v>41</v>
          </cell>
          <cell r="B34" t="str">
            <v>KLEGIA FERNANDES GALIZA DE OLIVEIRA</v>
          </cell>
          <cell r="C34" t="str">
            <v>ENFERMEIRO FISCAL</v>
          </cell>
          <cell r="D34"/>
          <cell r="E34">
            <v>39022</v>
          </cell>
          <cell r="F34">
            <v>5234.8999999999996</v>
          </cell>
        </row>
        <row r="35">
          <cell r="A35">
            <v>42</v>
          </cell>
          <cell r="B35" t="str">
            <v>RODRIGO FAGUNDES LOPES DE OLIVEIRA</v>
          </cell>
          <cell r="C35" t="str">
            <v>AGENTE ADMINISTRATIVO</v>
          </cell>
          <cell r="D35"/>
          <cell r="E35">
            <v>41218</v>
          </cell>
          <cell r="F35">
            <v>2139.06</v>
          </cell>
        </row>
        <row r="36">
          <cell r="A36">
            <v>44</v>
          </cell>
          <cell r="B36" t="str">
            <v>SANDRA ALVES DO NASCIMENTO</v>
          </cell>
          <cell r="C36" t="str">
            <v>ENFERMEIRO FISCAL</v>
          </cell>
          <cell r="D36"/>
          <cell r="E36">
            <v>42982</v>
          </cell>
          <cell r="F36">
            <v>5510.01</v>
          </cell>
        </row>
        <row r="37">
          <cell r="A37">
            <v>74</v>
          </cell>
          <cell r="B37" t="str">
            <v>NILDO ALVARES DANTAS</v>
          </cell>
          <cell r="C37" t="str">
            <v>ASSESSOR FINANCEIRO</v>
          </cell>
          <cell r="D37"/>
          <cell r="E37">
            <v>43773</v>
          </cell>
          <cell r="F37">
            <v>6019.03</v>
          </cell>
        </row>
        <row r="38">
          <cell r="A38">
            <v>77</v>
          </cell>
          <cell r="B38" t="str">
            <v>MARILISI ALVES DOS SANTOS</v>
          </cell>
          <cell r="C38" t="str">
            <v>ASSESSOR ADMINISTRATIVO</v>
          </cell>
          <cell r="D38"/>
          <cell r="E38">
            <v>44201</v>
          </cell>
          <cell r="F38">
            <v>6019.03</v>
          </cell>
        </row>
        <row r="39">
          <cell r="A39">
            <v>78</v>
          </cell>
          <cell r="B39" t="str">
            <v>ISLEIDE DO NASCIMENTO CAMPOS</v>
          </cell>
          <cell r="C39" t="str">
            <v>Controlador-Geral</v>
          </cell>
          <cell r="D39"/>
          <cell r="E39">
            <v>44201</v>
          </cell>
          <cell r="F39">
            <v>6019.03</v>
          </cell>
        </row>
        <row r="40">
          <cell r="A40">
            <v>81</v>
          </cell>
          <cell r="B40" t="str">
            <v>VICTOR FERNANDES FARIAS</v>
          </cell>
          <cell r="C40" t="str">
            <v>PROCURADOR JURIDICO</v>
          </cell>
          <cell r="D40"/>
          <cell r="E40">
            <v>44201</v>
          </cell>
          <cell r="F40">
            <v>6019.03</v>
          </cell>
        </row>
        <row r="41">
          <cell r="A41">
            <v>88</v>
          </cell>
          <cell r="B41" t="str">
            <v>LARISSA LAYANE DE LIRA SANTOS</v>
          </cell>
          <cell r="C41" t="str">
            <v>ASSESSOR DE GABINETE</v>
          </cell>
          <cell r="D41"/>
          <cell r="E41">
            <v>44565</v>
          </cell>
          <cell r="F41">
            <v>6019.03</v>
          </cell>
        </row>
        <row r="42">
          <cell r="A42"/>
          <cell r="B42"/>
          <cell r="C42"/>
          <cell r="D42"/>
          <cell r="E42"/>
        </row>
        <row r="43">
          <cell r="A43"/>
          <cell r="B43"/>
          <cell r="C43"/>
          <cell r="D43"/>
          <cell r="E43"/>
        </row>
        <row r="44">
          <cell r="A44"/>
          <cell r="B44"/>
          <cell r="C44"/>
          <cell r="D44"/>
          <cell r="E44"/>
        </row>
        <row r="45">
          <cell r="A45"/>
          <cell r="B45"/>
          <cell r="C45"/>
          <cell r="D45"/>
          <cell r="E45"/>
        </row>
        <row r="46">
          <cell r="A46"/>
          <cell r="B46"/>
          <cell r="C46"/>
          <cell r="D46"/>
          <cell r="E46"/>
        </row>
        <row r="47">
          <cell r="A47"/>
          <cell r="B47"/>
          <cell r="C47"/>
          <cell r="D47"/>
          <cell r="E47"/>
        </row>
        <row r="48">
          <cell r="A48"/>
          <cell r="B48"/>
          <cell r="C48"/>
          <cell r="D48"/>
          <cell r="E48"/>
        </row>
        <row r="49">
          <cell r="A49"/>
          <cell r="B49"/>
          <cell r="C49"/>
          <cell r="D49"/>
          <cell r="E49"/>
        </row>
        <row r="50">
          <cell r="A50"/>
          <cell r="B50"/>
          <cell r="C50"/>
          <cell r="D50"/>
          <cell r="E50"/>
        </row>
        <row r="51">
          <cell r="A51"/>
          <cell r="B51"/>
          <cell r="C51"/>
          <cell r="D51"/>
          <cell r="E51"/>
        </row>
        <row r="52">
          <cell r="A52"/>
          <cell r="B52"/>
          <cell r="C52"/>
          <cell r="D52"/>
          <cell r="E52"/>
        </row>
        <row r="53">
          <cell r="A53"/>
          <cell r="B53"/>
          <cell r="C53"/>
          <cell r="D53"/>
          <cell r="E53"/>
        </row>
        <row r="54">
          <cell r="A54"/>
          <cell r="B54"/>
          <cell r="C54"/>
          <cell r="D54"/>
          <cell r="E54"/>
        </row>
        <row r="55">
          <cell r="A55"/>
          <cell r="B55"/>
          <cell r="C55"/>
          <cell r="D55"/>
          <cell r="E55"/>
        </row>
        <row r="56">
          <cell r="A56"/>
          <cell r="B56"/>
          <cell r="C56"/>
          <cell r="D56"/>
          <cell r="E56"/>
        </row>
        <row r="57">
          <cell r="A57"/>
          <cell r="B57"/>
          <cell r="C57"/>
          <cell r="D57"/>
          <cell r="E57"/>
        </row>
        <row r="58">
          <cell r="A58"/>
          <cell r="B58"/>
          <cell r="C58"/>
          <cell r="D58"/>
          <cell r="E58"/>
        </row>
        <row r="59">
          <cell r="A59"/>
          <cell r="B59"/>
          <cell r="C59"/>
          <cell r="D59"/>
          <cell r="E59"/>
        </row>
        <row r="60">
          <cell r="A60"/>
          <cell r="B60"/>
          <cell r="C60"/>
          <cell r="D60"/>
          <cell r="E60"/>
        </row>
        <row r="61">
          <cell r="A61"/>
          <cell r="B61"/>
          <cell r="C61"/>
          <cell r="D61"/>
          <cell r="E61"/>
        </row>
        <row r="62">
          <cell r="A62"/>
          <cell r="B62"/>
          <cell r="C62"/>
          <cell r="D62"/>
          <cell r="E62"/>
        </row>
        <row r="63">
          <cell r="A63"/>
          <cell r="B63"/>
          <cell r="C63"/>
          <cell r="D63"/>
          <cell r="E63"/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/>
          <cell r="B67"/>
          <cell r="C67"/>
          <cell r="D67"/>
          <cell r="E67"/>
        </row>
        <row r="68">
          <cell r="A68"/>
          <cell r="B68"/>
          <cell r="C68"/>
          <cell r="D68"/>
          <cell r="E68"/>
        </row>
        <row r="69">
          <cell r="A69"/>
          <cell r="B69"/>
          <cell r="C69"/>
          <cell r="D69"/>
          <cell r="E69"/>
        </row>
        <row r="70">
          <cell r="A70"/>
          <cell r="B70"/>
          <cell r="C70"/>
          <cell r="D70"/>
          <cell r="E70"/>
        </row>
        <row r="71">
          <cell r="A71"/>
          <cell r="B71"/>
          <cell r="C71"/>
          <cell r="D71"/>
          <cell r="E71"/>
        </row>
        <row r="72">
          <cell r="A72"/>
          <cell r="B72"/>
          <cell r="C72"/>
          <cell r="D72"/>
          <cell r="E72"/>
        </row>
        <row r="73">
          <cell r="A73"/>
          <cell r="B73"/>
          <cell r="C73"/>
          <cell r="D73"/>
          <cell r="E73"/>
        </row>
        <row r="74">
          <cell r="A74"/>
          <cell r="B74"/>
          <cell r="C74"/>
          <cell r="D74"/>
          <cell r="E74"/>
        </row>
      </sheetData>
      <sheetData sheetId="1">
        <row r="3">
          <cell r="A3">
            <v>1</v>
          </cell>
          <cell r="B3">
            <v>1007.14</v>
          </cell>
          <cell r="C3">
            <v>3280.15</v>
          </cell>
          <cell r="D3">
            <v>1710.73</v>
          </cell>
          <cell r="E3">
            <v>572.16</v>
          </cell>
          <cell r="F3">
            <v>6570.18</v>
          </cell>
        </row>
        <row r="4">
          <cell r="A4">
            <v>3</v>
          </cell>
          <cell r="B4">
            <v>291.98</v>
          </cell>
          <cell r="C4">
            <v>2533.6999999999998</v>
          </cell>
          <cell r="D4">
            <v>1365.1399999999999</v>
          </cell>
          <cell r="E4">
            <v>320.57</v>
          </cell>
          <cell r="F4">
            <v>4511.3899999999994</v>
          </cell>
        </row>
        <row r="5">
          <cell r="A5">
            <v>5</v>
          </cell>
          <cell r="B5">
            <v>5574.86</v>
          </cell>
          <cell r="C5">
            <v>2445.65</v>
          </cell>
          <cell r="D5">
            <v>7549.61</v>
          </cell>
          <cell r="E5">
            <v>1566.19</v>
          </cell>
          <cell r="F5">
            <v>17136.309999999998</v>
          </cell>
        </row>
        <row r="6">
          <cell r="A6">
            <v>6</v>
          </cell>
          <cell r="B6">
            <v>612.92000000000007</v>
          </cell>
          <cell r="C6">
            <v>3378.56</v>
          </cell>
          <cell r="D6">
            <v>1011.05</v>
          </cell>
          <cell r="E6">
            <v>419.24</v>
          </cell>
          <cell r="F6">
            <v>5421.7699999999995</v>
          </cell>
        </row>
        <row r="7">
          <cell r="A7">
            <v>7</v>
          </cell>
          <cell r="B7">
            <v>351.65</v>
          </cell>
          <cell r="C7">
            <v>2349.8200000000002</v>
          </cell>
          <cell r="D7">
            <v>1120.55</v>
          </cell>
          <cell r="E7">
            <v>212.24</v>
          </cell>
          <cell r="F7">
            <v>4034.26</v>
          </cell>
        </row>
        <row r="8">
          <cell r="A8">
            <v>8</v>
          </cell>
          <cell r="B8">
            <v>1128.1100000000001</v>
          </cell>
          <cell r="C8">
            <v>4152.58</v>
          </cell>
          <cell r="D8">
            <v>1467.83</v>
          </cell>
          <cell r="E8">
            <v>731.47</v>
          </cell>
          <cell r="F8">
            <v>7479.9900000000007</v>
          </cell>
        </row>
        <row r="9">
          <cell r="A9">
            <v>10</v>
          </cell>
          <cell r="B9">
            <v>4850.3100000000004</v>
          </cell>
          <cell r="C9">
            <v>4889.78</v>
          </cell>
          <cell r="D9">
            <v>6201.36</v>
          </cell>
          <cell r="E9">
            <v>1591.83</v>
          </cell>
          <cell r="F9">
            <v>17533.28</v>
          </cell>
        </row>
        <row r="10">
          <cell r="A10">
            <v>11</v>
          </cell>
          <cell r="B10">
            <v>794.73</v>
          </cell>
          <cell r="C10">
            <v>3184.63</v>
          </cell>
          <cell r="D10">
            <v>1472.1299999999999</v>
          </cell>
          <cell r="E10">
            <v>468.5</v>
          </cell>
          <cell r="F10">
            <v>5919.99</v>
          </cell>
        </row>
        <row r="11">
          <cell r="A11">
            <v>12</v>
          </cell>
          <cell r="B11">
            <v>689.35</v>
          </cell>
          <cell r="C11">
            <v>3184.61</v>
          </cell>
          <cell r="D11">
            <v>867.05</v>
          </cell>
          <cell r="E11">
            <v>370.37</v>
          </cell>
          <cell r="F11">
            <v>5111.38</v>
          </cell>
        </row>
        <row r="12">
          <cell r="A12">
            <v>13</v>
          </cell>
          <cell r="B12">
            <v>1010</v>
          </cell>
          <cell r="C12">
            <v>6669.95</v>
          </cell>
          <cell r="D12">
            <v>1400.65</v>
          </cell>
          <cell r="E12">
            <v>1607.92</v>
          </cell>
          <cell r="F12">
            <v>10688.52</v>
          </cell>
        </row>
        <row r="13">
          <cell r="A13">
            <v>15</v>
          </cell>
          <cell r="B13">
            <v>1392.22</v>
          </cell>
          <cell r="C13">
            <v>2369.65</v>
          </cell>
          <cell r="D13">
            <v>1813.01</v>
          </cell>
          <cell r="E13">
            <v>319.02999999999997</v>
          </cell>
          <cell r="F13">
            <v>5893.91</v>
          </cell>
        </row>
        <row r="14">
          <cell r="A14">
            <v>16</v>
          </cell>
          <cell r="B14">
            <v>551.75</v>
          </cell>
          <cell r="C14">
            <v>5799.23</v>
          </cell>
          <cell r="D14">
            <v>1157.01</v>
          </cell>
          <cell r="E14">
            <v>1252.31</v>
          </cell>
          <cell r="F14">
            <v>8760.2999999999993</v>
          </cell>
        </row>
        <row r="15">
          <cell r="A15">
            <v>18</v>
          </cell>
          <cell r="B15">
            <v>194.89000000000001</v>
          </cell>
          <cell r="C15">
            <v>5539.5</v>
          </cell>
          <cell r="D15">
            <v>1683.19</v>
          </cell>
          <cell r="E15">
            <v>1316.48</v>
          </cell>
          <cell r="F15">
            <v>8734.06</v>
          </cell>
        </row>
        <row r="16">
          <cell r="A16">
            <v>19</v>
          </cell>
          <cell r="B16">
            <v>725.48</v>
          </cell>
          <cell r="C16">
            <v>4001.97</v>
          </cell>
          <cell r="D16">
            <v>1531.31</v>
          </cell>
          <cell r="E16">
            <v>745.06</v>
          </cell>
          <cell r="F16">
            <v>7003.82</v>
          </cell>
        </row>
        <row r="17">
          <cell r="A17">
            <v>20</v>
          </cell>
          <cell r="B17">
            <v>2475.23</v>
          </cell>
          <cell r="C17">
            <v>7732.03</v>
          </cell>
          <cell r="D17">
            <v>2412.64</v>
          </cell>
          <cell r="E17">
            <v>2230.42</v>
          </cell>
          <cell r="F17">
            <v>14850.32</v>
          </cell>
        </row>
        <row r="18">
          <cell r="A18">
            <v>22</v>
          </cell>
          <cell r="B18">
            <v>706.58999999999992</v>
          </cell>
          <cell r="C18">
            <v>2300.63</v>
          </cell>
          <cell r="D18">
            <v>1448.1699999999998</v>
          </cell>
          <cell r="E18">
            <v>237.52</v>
          </cell>
          <cell r="F18">
            <v>4692.9100000000008</v>
          </cell>
        </row>
        <row r="19">
          <cell r="A19">
            <v>25</v>
          </cell>
          <cell r="B19">
            <v>1715.17</v>
          </cell>
          <cell r="C19">
            <v>619.08000000000004</v>
          </cell>
          <cell r="D19">
            <v>2395.04</v>
          </cell>
          <cell r="E19">
            <v>175.05</v>
          </cell>
          <cell r="F19">
            <v>4904.34</v>
          </cell>
        </row>
        <row r="20">
          <cell r="A20">
            <v>26</v>
          </cell>
          <cell r="B20">
            <v>168.13</v>
          </cell>
          <cell r="C20">
            <v>5152.54</v>
          </cell>
          <cell r="D20">
            <v>1382.3</v>
          </cell>
          <cell r="E20">
            <v>637.15</v>
          </cell>
          <cell r="F20">
            <v>7340.12</v>
          </cell>
        </row>
        <row r="21">
          <cell r="A21">
            <v>27</v>
          </cell>
          <cell r="B21">
            <v>168.13</v>
          </cell>
          <cell r="C21">
            <v>5152.54</v>
          </cell>
          <cell r="D21">
            <v>1536.88</v>
          </cell>
          <cell r="E21">
            <v>1151.8499999999999</v>
          </cell>
          <cell r="F21">
            <v>8009.4</v>
          </cell>
        </row>
        <row r="22">
          <cell r="A22">
            <v>28</v>
          </cell>
          <cell r="B22">
            <v>1</v>
          </cell>
          <cell r="C22">
            <v>6669.96</v>
          </cell>
          <cell r="D22">
            <v>1867.55</v>
          </cell>
          <cell r="E22">
            <v>1736.3200000000002</v>
          </cell>
          <cell r="F22">
            <v>10274.83</v>
          </cell>
        </row>
        <row r="23">
          <cell r="A23">
            <v>29</v>
          </cell>
          <cell r="B23">
            <v>559.08999999999992</v>
          </cell>
          <cell r="C23">
            <v>3165.86</v>
          </cell>
          <cell r="D23">
            <v>2058.9699999999998</v>
          </cell>
          <cell r="E23">
            <v>636.79</v>
          </cell>
          <cell r="F23">
            <v>6420.71</v>
          </cell>
        </row>
        <row r="24">
          <cell r="A24">
            <v>30</v>
          </cell>
          <cell r="B24">
            <v>1252.74</v>
          </cell>
          <cell r="C24">
            <v>4144.42</v>
          </cell>
          <cell r="D24">
            <v>1766.53</v>
          </cell>
          <cell r="E24">
            <v>847.01</v>
          </cell>
          <cell r="F24">
            <v>8010.7</v>
          </cell>
        </row>
        <row r="25">
          <cell r="A25">
            <v>31</v>
          </cell>
          <cell r="B25">
            <v>1786.27</v>
          </cell>
          <cell r="C25">
            <v>8702.4699999999993</v>
          </cell>
          <cell r="D25">
            <v>5332.31</v>
          </cell>
          <cell r="E25">
            <v>3352.34</v>
          </cell>
          <cell r="F25">
            <v>19173.39</v>
          </cell>
        </row>
        <row r="26">
          <cell r="A26">
            <v>32</v>
          </cell>
          <cell r="B26">
            <v>181.87</v>
          </cell>
          <cell r="C26">
            <v>6527.07</v>
          </cell>
          <cell r="D26">
            <v>1389.2199999999998</v>
          </cell>
          <cell r="E26">
            <v>1613.76</v>
          </cell>
          <cell r="F26">
            <v>9711.92</v>
          </cell>
        </row>
        <row r="27">
          <cell r="A27">
            <v>33</v>
          </cell>
          <cell r="B27">
            <v>1162.72</v>
          </cell>
          <cell r="C27">
            <v>3184.61</v>
          </cell>
          <cell r="D27">
            <v>1003.05</v>
          </cell>
          <cell r="E27">
            <v>351.14</v>
          </cell>
          <cell r="F27">
            <v>5701.52</v>
          </cell>
        </row>
        <row r="28">
          <cell r="A28">
            <v>34</v>
          </cell>
          <cell r="B28">
            <v>1062.8</v>
          </cell>
          <cell r="C28">
            <v>4010.42</v>
          </cell>
          <cell r="D28">
            <v>4310.1899999999996</v>
          </cell>
          <cell r="E28">
            <v>1750.9099999999999</v>
          </cell>
          <cell r="F28">
            <v>11134.32</v>
          </cell>
        </row>
        <row r="29">
          <cell r="A29">
            <v>35</v>
          </cell>
          <cell r="B29">
            <v>768.24</v>
          </cell>
          <cell r="C29">
            <v>5152.54</v>
          </cell>
          <cell r="D29">
            <v>2670.88</v>
          </cell>
          <cell r="E29">
            <v>1099.71</v>
          </cell>
          <cell r="F29">
            <v>9691.369999999999</v>
          </cell>
        </row>
        <row r="30">
          <cell r="A30">
            <v>36</v>
          </cell>
          <cell r="B30">
            <v>1677.46</v>
          </cell>
          <cell r="C30">
            <v>6669.95</v>
          </cell>
          <cell r="D30">
            <v>1400.65</v>
          </cell>
          <cell r="E30">
            <v>1607.92</v>
          </cell>
          <cell r="F30">
            <v>11355.98</v>
          </cell>
        </row>
        <row r="31">
          <cell r="A31">
            <v>37</v>
          </cell>
          <cell r="B31">
            <v>58.37</v>
          </cell>
          <cell r="C31">
            <v>1639.21</v>
          </cell>
          <cell r="D31">
            <v>1557.72</v>
          </cell>
          <cell r="E31">
            <v>186.29</v>
          </cell>
          <cell r="F31">
            <v>3441.59</v>
          </cell>
        </row>
        <row r="32">
          <cell r="A32">
            <v>38</v>
          </cell>
          <cell r="B32">
            <v>83.94</v>
          </cell>
          <cell r="C32">
            <v>2369.65</v>
          </cell>
          <cell r="D32">
            <v>1003.05</v>
          </cell>
          <cell r="E32">
            <v>195.08</v>
          </cell>
          <cell r="F32">
            <v>3651.7200000000003</v>
          </cell>
        </row>
        <row r="33">
          <cell r="A33">
            <v>39</v>
          </cell>
          <cell r="B33">
            <v>81.53</v>
          </cell>
          <cell r="C33">
            <v>2300.62</v>
          </cell>
          <cell r="D33">
            <v>1126.08</v>
          </cell>
          <cell r="E33">
            <v>222.65</v>
          </cell>
          <cell r="F33">
            <v>3730.88</v>
          </cell>
        </row>
        <row r="34">
          <cell r="A34">
            <v>40</v>
          </cell>
          <cell r="B34">
            <v>341.7</v>
          </cell>
          <cell r="C34">
            <v>5002.46</v>
          </cell>
          <cell r="D34">
            <v>1613.37</v>
          </cell>
          <cell r="E34">
            <v>580.88</v>
          </cell>
          <cell r="F34">
            <v>7538.41</v>
          </cell>
        </row>
        <row r="35">
          <cell r="A35">
            <v>41</v>
          </cell>
          <cell r="B35">
            <v>174.59</v>
          </cell>
          <cell r="C35">
            <v>5799.22</v>
          </cell>
          <cell r="D35">
            <v>1330.99</v>
          </cell>
          <cell r="E35">
            <v>1265.67</v>
          </cell>
          <cell r="F35">
            <v>8570.4700000000012</v>
          </cell>
        </row>
        <row r="36">
          <cell r="A36">
            <v>42</v>
          </cell>
          <cell r="B36">
            <v>344.36</v>
          </cell>
          <cell r="C36">
            <v>2369.65</v>
          </cell>
          <cell r="D36">
            <v>1011.05</v>
          </cell>
          <cell r="E36">
            <v>215.37</v>
          </cell>
          <cell r="F36">
            <v>3940.4300000000003</v>
          </cell>
        </row>
        <row r="37">
          <cell r="A37">
            <v>44</v>
          </cell>
          <cell r="B37">
            <v>6076.62</v>
          </cell>
          <cell r="C37">
            <v>838.28</v>
          </cell>
          <cell r="D37">
            <v>9185.6</v>
          </cell>
          <cell r="E37">
            <v>2336.1799999999998</v>
          </cell>
          <cell r="F37">
            <v>18436.68</v>
          </cell>
        </row>
        <row r="38">
          <cell r="A38">
            <v>74</v>
          </cell>
          <cell r="B38">
            <v>1</v>
          </cell>
          <cell r="C38">
            <v>6667.88</v>
          </cell>
          <cell r="D38">
            <v>867.05</v>
          </cell>
          <cell r="E38">
            <v>1418.04</v>
          </cell>
          <cell r="F38">
            <v>8953.9700000000012</v>
          </cell>
        </row>
        <row r="39">
          <cell r="A39">
            <v>77</v>
          </cell>
          <cell r="B39">
            <v>1</v>
          </cell>
          <cell r="C39">
            <v>6667.88</v>
          </cell>
          <cell r="D39">
            <v>867.05</v>
          </cell>
          <cell r="E39">
            <v>1470.1799999999998</v>
          </cell>
          <cell r="F39">
            <v>9006.11</v>
          </cell>
        </row>
        <row r="40">
          <cell r="A40">
            <v>78</v>
          </cell>
          <cell r="B40">
            <v>4518.1400000000003</v>
          </cell>
          <cell r="C40">
            <v>5556.57</v>
          </cell>
          <cell r="D40">
            <v>5312.31</v>
          </cell>
          <cell r="E40">
            <v>1296.3400000000001</v>
          </cell>
          <cell r="F40">
            <v>16683.36</v>
          </cell>
        </row>
        <row r="41">
          <cell r="A41">
            <v>81</v>
          </cell>
          <cell r="B41">
            <v>116.6</v>
          </cell>
          <cell r="C41">
            <v>6667.88</v>
          </cell>
          <cell r="D41">
            <v>867.05</v>
          </cell>
          <cell r="E41">
            <v>1522.32</v>
          </cell>
          <cell r="F41">
            <v>9173.85</v>
          </cell>
        </row>
        <row r="42">
          <cell r="A42">
            <v>88</v>
          </cell>
          <cell r="B42">
            <v>116.6</v>
          </cell>
          <cell r="C42">
            <v>6667.88</v>
          </cell>
          <cell r="D42">
            <v>867.05</v>
          </cell>
          <cell r="E42">
            <v>1522.32</v>
          </cell>
          <cell r="F42">
            <v>9173.85</v>
          </cell>
        </row>
        <row r="43">
          <cell r="A43">
            <v>92</v>
          </cell>
          <cell r="B43"/>
          <cell r="C43"/>
          <cell r="D43">
            <v>643</v>
          </cell>
          <cell r="E43"/>
          <cell r="F43">
            <v>643</v>
          </cell>
        </row>
        <row r="44">
          <cell r="A44">
            <v>93</v>
          </cell>
          <cell r="B44"/>
          <cell r="C44"/>
          <cell r="D44">
            <v>643</v>
          </cell>
          <cell r="E44"/>
          <cell r="F44">
            <v>643</v>
          </cell>
        </row>
        <row r="45">
          <cell r="A45">
            <v>94</v>
          </cell>
          <cell r="B45"/>
          <cell r="C45"/>
          <cell r="D45">
            <v>643</v>
          </cell>
          <cell r="E45"/>
          <cell r="F45">
            <v>643</v>
          </cell>
        </row>
        <row r="46">
          <cell r="A46">
            <v>95</v>
          </cell>
          <cell r="B46"/>
          <cell r="C46"/>
          <cell r="D46">
            <v>924</v>
          </cell>
          <cell r="E46"/>
          <cell r="F46">
            <v>924</v>
          </cell>
        </row>
        <row r="47">
          <cell r="A47">
            <v>96</v>
          </cell>
          <cell r="B47"/>
          <cell r="C47"/>
          <cell r="D47">
            <v>932</v>
          </cell>
          <cell r="E47"/>
          <cell r="F47">
            <v>932</v>
          </cell>
        </row>
        <row r="48">
          <cell r="A48">
            <v>97</v>
          </cell>
          <cell r="B48"/>
          <cell r="C48"/>
          <cell r="D48">
            <v>924</v>
          </cell>
          <cell r="E48"/>
          <cell r="F48">
            <v>924</v>
          </cell>
        </row>
        <row r="49">
          <cell r="A49" t="str">
            <v>Total Geral</v>
          </cell>
          <cell r="B49">
            <v>38848.259999999995</v>
          </cell>
          <cell r="C49">
            <v>175511.08000000002</v>
          </cell>
          <cell r="D49">
            <v>116825.39000000001</v>
          </cell>
          <cell r="E49">
            <v>41152.58</v>
          </cell>
          <cell r="F49">
            <v>372337.30999999982</v>
          </cell>
          <cell r="G49"/>
        </row>
        <row r="50">
          <cell r="A50"/>
          <cell r="B50"/>
          <cell r="C50"/>
          <cell r="D50"/>
          <cell r="E50"/>
          <cell r="F50"/>
          <cell r="G50"/>
        </row>
        <row r="51">
          <cell r="A51"/>
          <cell r="B51"/>
          <cell r="C51"/>
          <cell r="D51"/>
          <cell r="E51"/>
          <cell r="F51"/>
          <cell r="G51"/>
        </row>
        <row r="52">
          <cell r="A52"/>
          <cell r="B52"/>
          <cell r="C52"/>
          <cell r="D52"/>
          <cell r="E52"/>
          <cell r="F52"/>
          <cell r="G52"/>
        </row>
        <row r="53">
          <cell r="A53"/>
          <cell r="B53"/>
          <cell r="C53"/>
          <cell r="D53"/>
          <cell r="E53"/>
          <cell r="F53"/>
          <cell r="G53"/>
        </row>
        <row r="54">
          <cell r="A54"/>
          <cell r="B54"/>
          <cell r="C54"/>
          <cell r="D54"/>
          <cell r="E54"/>
          <cell r="F54"/>
          <cell r="G54"/>
        </row>
        <row r="55">
          <cell r="A55"/>
          <cell r="B55"/>
          <cell r="C55"/>
          <cell r="D55"/>
          <cell r="E55"/>
          <cell r="F55"/>
          <cell r="G55"/>
        </row>
        <row r="56">
          <cell r="A56"/>
          <cell r="B56"/>
          <cell r="C56"/>
          <cell r="D56"/>
          <cell r="E56"/>
          <cell r="F56"/>
          <cell r="G56"/>
        </row>
        <row r="57">
          <cell r="A57"/>
          <cell r="B57"/>
          <cell r="C57"/>
          <cell r="D57"/>
          <cell r="E57"/>
          <cell r="F57"/>
          <cell r="G57"/>
        </row>
        <row r="58">
          <cell r="A58"/>
          <cell r="B58"/>
          <cell r="C58"/>
          <cell r="D58"/>
          <cell r="E58"/>
          <cell r="F58"/>
          <cell r="G58"/>
        </row>
        <row r="59">
          <cell r="A59"/>
          <cell r="B59"/>
          <cell r="C59"/>
          <cell r="D59"/>
          <cell r="E59"/>
          <cell r="F59"/>
          <cell r="G59"/>
        </row>
        <row r="60">
          <cell r="A60"/>
          <cell r="B60"/>
          <cell r="C60"/>
          <cell r="D60"/>
          <cell r="E60"/>
          <cell r="F60"/>
          <cell r="G60"/>
        </row>
        <row r="61">
          <cell r="A61"/>
          <cell r="B61"/>
          <cell r="C61"/>
          <cell r="D61"/>
          <cell r="E61"/>
          <cell r="F61"/>
          <cell r="G61"/>
        </row>
        <row r="62">
          <cell r="A62"/>
          <cell r="B62"/>
          <cell r="C62"/>
          <cell r="D62"/>
          <cell r="E62"/>
          <cell r="F62"/>
          <cell r="G62"/>
        </row>
        <row r="63">
          <cell r="A63"/>
          <cell r="B63"/>
          <cell r="C63"/>
          <cell r="D63"/>
          <cell r="E63"/>
          <cell r="F63"/>
          <cell r="G63"/>
        </row>
        <row r="64">
          <cell r="A64"/>
          <cell r="B64"/>
          <cell r="C64"/>
          <cell r="D64"/>
          <cell r="E64"/>
          <cell r="F64"/>
          <cell r="G64"/>
        </row>
        <row r="65">
          <cell r="A65"/>
          <cell r="B65"/>
          <cell r="C65"/>
          <cell r="D65"/>
          <cell r="E65"/>
          <cell r="F65"/>
          <cell r="G65"/>
        </row>
        <row r="66">
          <cell r="A66"/>
          <cell r="B66"/>
          <cell r="C66"/>
          <cell r="D66"/>
          <cell r="E66"/>
          <cell r="F66"/>
          <cell r="G66"/>
        </row>
        <row r="67">
          <cell r="A67"/>
          <cell r="B67"/>
          <cell r="C67"/>
          <cell r="D67"/>
          <cell r="E67"/>
          <cell r="F67"/>
          <cell r="G67"/>
        </row>
        <row r="68">
          <cell r="A68"/>
          <cell r="B68"/>
          <cell r="C68"/>
          <cell r="D68"/>
          <cell r="E68"/>
          <cell r="F68"/>
          <cell r="G68"/>
        </row>
        <row r="69">
          <cell r="A69"/>
          <cell r="B69"/>
          <cell r="C69"/>
          <cell r="D69"/>
          <cell r="E69"/>
          <cell r="F69"/>
          <cell r="G69"/>
        </row>
        <row r="70">
          <cell r="A70"/>
          <cell r="B70"/>
          <cell r="C70"/>
          <cell r="D70"/>
          <cell r="E70"/>
          <cell r="F70"/>
          <cell r="G70"/>
        </row>
        <row r="71">
          <cell r="A71"/>
          <cell r="B71"/>
          <cell r="C71"/>
          <cell r="D71"/>
          <cell r="E71"/>
          <cell r="F71"/>
          <cell r="G71"/>
        </row>
        <row r="72">
          <cell r="A72"/>
          <cell r="B72"/>
          <cell r="C72"/>
          <cell r="D72"/>
          <cell r="E72"/>
          <cell r="F72"/>
          <cell r="G72"/>
        </row>
        <row r="73">
          <cell r="A73"/>
          <cell r="B73"/>
          <cell r="C73"/>
          <cell r="D73"/>
          <cell r="E73"/>
          <cell r="F73"/>
          <cell r="G73"/>
        </row>
        <row r="74">
          <cell r="A74"/>
          <cell r="B74"/>
          <cell r="C74"/>
          <cell r="D74"/>
          <cell r="E74"/>
          <cell r="F74"/>
          <cell r="G74"/>
        </row>
        <row r="75">
          <cell r="A75"/>
          <cell r="B75"/>
          <cell r="C75"/>
          <cell r="D75"/>
          <cell r="E75"/>
          <cell r="F75"/>
          <cell r="G75"/>
        </row>
        <row r="76">
          <cell r="A76"/>
          <cell r="B76"/>
          <cell r="C76"/>
          <cell r="D76"/>
          <cell r="E76"/>
          <cell r="F76"/>
          <cell r="G76"/>
        </row>
        <row r="77">
          <cell r="A77"/>
          <cell r="B77"/>
          <cell r="C77"/>
          <cell r="D77"/>
          <cell r="E77"/>
          <cell r="F77"/>
          <cell r="G77"/>
        </row>
        <row r="78">
          <cell r="A78"/>
          <cell r="B78"/>
          <cell r="C78"/>
          <cell r="D78"/>
          <cell r="E78"/>
          <cell r="F78"/>
          <cell r="G78"/>
        </row>
        <row r="79">
          <cell r="A79"/>
          <cell r="B79"/>
          <cell r="C79"/>
          <cell r="D79"/>
          <cell r="E79"/>
          <cell r="F79"/>
          <cell r="G79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31" workbookViewId="0">
      <selection activeCell="G47" sqref="G47"/>
    </sheetView>
  </sheetViews>
  <sheetFormatPr defaultColWidth="14.42578125" defaultRowHeight="15" x14ac:dyDescent="0.25"/>
  <cols>
    <col min="1" max="1" width="9" style="6" customWidth="1"/>
    <col min="2" max="2" width="34.7109375" customWidth="1"/>
    <col min="3" max="3" width="17.85546875" customWidth="1"/>
    <col min="4" max="4" width="9.140625" style="6" customWidth="1"/>
    <col min="5" max="5" width="6.85546875" customWidth="1"/>
    <col min="6" max="6" width="7.42578125" customWidth="1"/>
    <col min="7" max="7" width="10.42578125" customWidth="1"/>
    <col min="8" max="8" width="9.28515625" customWidth="1"/>
    <col min="9" max="9" width="11" customWidth="1"/>
    <col min="10" max="10" width="10" style="8" customWidth="1"/>
    <col min="11" max="11" width="23" customWidth="1"/>
    <col min="12" max="12" width="27.85546875" customWidth="1"/>
    <col min="13" max="13" width="9.140625" customWidth="1"/>
    <col min="14" max="14" width="27.85546875" customWidth="1"/>
    <col min="15" max="15" width="12.42578125" customWidth="1"/>
    <col min="16" max="16" width="33.140625" customWidth="1"/>
    <col min="17" max="17" width="21.28515625" customWidth="1"/>
    <col min="18" max="18" width="2.140625" customWidth="1"/>
  </cols>
  <sheetData>
    <row r="1" spans="1:17" x14ac:dyDescent="0.2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</row>
    <row r="2" spans="1:17" ht="33.75" customHeight="1" x14ac:dyDescent="0.2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7" t="s">
        <v>9</v>
      </c>
      <c r="K2" s="1"/>
      <c r="L2" s="1"/>
      <c r="M2" s="1"/>
      <c r="N2" s="1"/>
      <c r="O2" s="1"/>
      <c r="P2" s="1"/>
      <c r="Q2" s="2"/>
    </row>
    <row r="3" spans="1:17" x14ac:dyDescent="0.25">
      <c r="A3" s="10">
        <f>'[1]Transparencia Dados '!A22</f>
        <v>29</v>
      </c>
      <c r="B3" s="10" t="str">
        <f>'[1]Transparencia Dados '!B22</f>
        <v>ALDEISE DE ASSIS COSTA</v>
      </c>
      <c r="C3" s="10" t="str">
        <f>'[1]Transparencia Dados '!C22</f>
        <v>AGENTE DE TI</v>
      </c>
      <c r="D3" s="11">
        <f>VLOOKUP(A3,'[1]Transparencia Dados '!A$2:E$99,5,FALSE)</f>
        <v>41218</v>
      </c>
      <c r="E3" s="12">
        <f>'[1]Transparencia Dados '!F22</f>
        <v>2857.79</v>
      </c>
      <c r="F3" s="13">
        <f>VLOOKUP(A3,'[1]Transparencia Valores'!A$3:G$95,3,FALSE)</f>
        <v>3165.86</v>
      </c>
      <c r="G3" s="13">
        <f>VLOOKUP(A3,'[1]Transparencia Valores'!A$3:G$95,4,FALSE)</f>
        <v>2058.9699999999998</v>
      </c>
      <c r="H3" s="13">
        <f>VLOOKUP(A3,'[1]Transparencia Valores'!A$3:G$95,2,FALSE)</f>
        <v>559.08999999999992</v>
      </c>
      <c r="I3" s="13">
        <f>VLOOKUP(A3,'[1]Transparencia Valores'!A$3:G$95,5,FALSE)</f>
        <v>636.79</v>
      </c>
      <c r="J3" s="14">
        <f t="shared" ref="J3:J42" si="0">(F3+G3)-(H3+I3)</f>
        <v>4028.95</v>
      </c>
      <c r="K3" s="9"/>
      <c r="L3" s="5"/>
      <c r="M3" s="5"/>
      <c r="N3" s="5"/>
      <c r="O3" s="5"/>
      <c r="P3" s="5"/>
      <c r="Q3" s="5"/>
    </row>
    <row r="4" spans="1:17" x14ac:dyDescent="0.25">
      <c r="A4" s="10">
        <f>'[1]Transparencia Dados '!A17</f>
        <v>22</v>
      </c>
      <c r="B4" s="10" t="str">
        <f>'[1]Transparencia Dados '!B17</f>
        <v>ALVARO GUSTAVO COSTA FAUSTINO</v>
      </c>
      <c r="C4" s="10" t="str">
        <f>'[1]Transparencia Dados '!C17</f>
        <v>AGENTE ADMINISTRATIVO</v>
      </c>
      <c r="D4" s="11">
        <f>VLOOKUP(A4,'[1]Transparencia Dados '!A$2:E$99,5,FALSE)</f>
        <v>42025</v>
      </c>
      <c r="E4" s="12">
        <f>'[1]Transparencia Dados '!F17</f>
        <v>2016.27</v>
      </c>
      <c r="F4" s="13">
        <f>VLOOKUP(A4,'[1]Transparencia Valores'!A$3:G$95,3,FALSE)</f>
        <v>2300.63</v>
      </c>
      <c r="G4" s="13">
        <f>VLOOKUP(A4,'[1]Transparencia Valores'!A$3:G$95,4,FALSE)</f>
        <v>1448.1699999999998</v>
      </c>
      <c r="H4" s="13">
        <f>VLOOKUP(A4,'[1]Transparencia Valores'!A$3:G$95,2,FALSE)</f>
        <v>706.58999999999992</v>
      </c>
      <c r="I4" s="13">
        <f>VLOOKUP(A4,'[1]Transparencia Valores'!A$3:G$95,5,FALSE)</f>
        <v>237.52</v>
      </c>
      <c r="J4" s="14">
        <f t="shared" si="0"/>
        <v>2804.6900000000005</v>
      </c>
      <c r="K4" s="5"/>
      <c r="L4" s="5"/>
      <c r="M4" s="5"/>
      <c r="N4" s="5"/>
      <c r="O4" s="5"/>
      <c r="P4" s="5"/>
      <c r="Q4" s="5"/>
    </row>
    <row r="5" spans="1:17" x14ac:dyDescent="0.25">
      <c r="A5" s="10">
        <f>'[1]Transparencia Dados '!A19</f>
        <v>26</v>
      </c>
      <c r="B5" s="10" t="str">
        <f>'[1]Transparencia Dados '!B19</f>
        <v>ANA KATARINE DE OLIVEIRA CALDEIRA</v>
      </c>
      <c r="C5" s="10" t="str">
        <f>'[1]Transparencia Dados '!C19</f>
        <v>ENFERMEIRO FISCAL</v>
      </c>
      <c r="D5" s="11">
        <f>VLOOKUP(A5,'[1]Transparencia Dados '!A$2:E$99,5,FALSE)</f>
        <v>41488</v>
      </c>
      <c r="E5" s="12">
        <f>'[1]Transparencia Dados '!F19</f>
        <v>4515.68</v>
      </c>
      <c r="F5" s="13">
        <f>VLOOKUP(A5,'[1]Transparencia Valores'!A$3:G$95,3,FALSE)</f>
        <v>5152.54</v>
      </c>
      <c r="G5" s="13">
        <f>VLOOKUP(A5,'[1]Transparencia Valores'!A$3:G$95,4,FALSE)</f>
        <v>1382.3</v>
      </c>
      <c r="H5" s="13">
        <f>VLOOKUP(A5,'[1]Transparencia Valores'!A$3:G$95,2,FALSE)</f>
        <v>168.13</v>
      </c>
      <c r="I5" s="13">
        <f>VLOOKUP(A5,'[1]Transparencia Valores'!A$3:G$95,5,FALSE)</f>
        <v>637.15</v>
      </c>
      <c r="J5" s="14">
        <f t="shared" si="0"/>
        <v>5729.56</v>
      </c>
      <c r="K5" s="5"/>
      <c r="L5" s="5"/>
      <c r="M5" s="5"/>
      <c r="N5" s="5"/>
      <c r="O5" s="5"/>
      <c r="P5" s="5"/>
      <c r="Q5" s="5"/>
    </row>
    <row r="6" spans="1:17" x14ac:dyDescent="0.25">
      <c r="A6" s="10">
        <f>'[1]Transparencia Dados '!A31</f>
        <v>38</v>
      </c>
      <c r="B6" s="10" t="str">
        <f>'[1]Transparencia Dados '!B31</f>
        <v>BARTIRA NOGUEIRA LEITE CARVALHO</v>
      </c>
      <c r="C6" s="10" t="str">
        <f>'[1]Transparencia Dados '!C31</f>
        <v>AGENTE ADMINISTRATIVO</v>
      </c>
      <c r="D6" s="11">
        <f>VLOOKUP(A6,'[1]Transparencia Dados '!A$2:E$99,5,FALSE)</f>
        <v>41445</v>
      </c>
      <c r="E6" s="12">
        <f>'[1]Transparencia Dados '!F31</f>
        <v>2076.7600000000002</v>
      </c>
      <c r="F6" s="13">
        <f>VLOOKUP(A6,'[1]Transparencia Valores'!A$3:G$95,3,FALSE)</f>
        <v>2369.65</v>
      </c>
      <c r="G6" s="13">
        <f>VLOOKUP(A6,'[1]Transparencia Valores'!A$3:G$95,4,FALSE)</f>
        <v>1003.05</v>
      </c>
      <c r="H6" s="13">
        <f>VLOOKUP(A6,'[1]Transparencia Valores'!A$3:G$95,2,FALSE)</f>
        <v>83.94</v>
      </c>
      <c r="I6" s="13">
        <f>VLOOKUP(A6,'[1]Transparencia Valores'!A$3:G$95,5,FALSE)</f>
        <v>195.08</v>
      </c>
      <c r="J6" s="14">
        <f t="shared" si="0"/>
        <v>3093.68</v>
      </c>
      <c r="K6" s="5"/>
      <c r="L6" s="5"/>
      <c r="M6" s="5"/>
      <c r="N6" s="5"/>
      <c r="O6" s="5"/>
      <c r="P6" s="5"/>
      <c r="Q6" s="5"/>
    </row>
    <row r="7" spans="1:17" x14ac:dyDescent="0.25">
      <c r="A7" s="20">
        <f>'[1]Transparencia Dados '!A8</f>
        <v>10</v>
      </c>
      <c r="B7" s="20" t="str">
        <f>'[1]Transparencia Dados '!B8</f>
        <v>CLECIO DE SOUZA GOIS</v>
      </c>
      <c r="C7" s="20" t="str">
        <f>'[1]Transparencia Dados '!C8</f>
        <v>MOTORISTA</v>
      </c>
      <c r="D7" s="21">
        <f>VLOOKUP(A7,'[1]Transparencia Dados '!A$2:E$99,5,FALSE)</f>
        <v>36087</v>
      </c>
      <c r="E7" s="22">
        <f>'[1]Transparencia Dados '!F8</f>
        <v>6019.03</v>
      </c>
      <c r="F7" s="23">
        <f>VLOOKUP(A7,'[1]Transparencia Valores'!A$3:G$95,3,FALSE)</f>
        <v>4889.78</v>
      </c>
      <c r="G7" s="23">
        <f>VLOOKUP(A7,'[1]Transparencia Valores'!A$3:G$95,4,FALSE)</f>
        <v>6201.36</v>
      </c>
      <c r="H7" s="23">
        <f>VLOOKUP(A7,'[1]Transparencia Valores'!A$3:G$95,2,FALSE)</f>
        <v>4850.3100000000004</v>
      </c>
      <c r="I7" s="23">
        <f>VLOOKUP(A7,'[1]Transparencia Valores'!A$3:G$95,5,FALSE)</f>
        <v>1591.83</v>
      </c>
      <c r="J7" s="24">
        <f t="shared" si="0"/>
        <v>4648.9999999999991</v>
      </c>
      <c r="K7" s="5"/>
      <c r="L7" s="5"/>
      <c r="M7" s="5"/>
      <c r="N7" s="5"/>
      <c r="O7" s="5"/>
      <c r="P7" s="5"/>
      <c r="Q7" s="5"/>
    </row>
    <row r="8" spans="1:17" x14ac:dyDescent="0.25">
      <c r="A8" s="20">
        <f>'[1]Transparencia Dados '!A18</f>
        <v>25</v>
      </c>
      <c r="B8" s="20" t="str">
        <f>'[1]Transparencia Dados '!B18</f>
        <v>DIANA CRISTINA SILVA GUIMARAES</v>
      </c>
      <c r="C8" s="20" t="str">
        <f>'[1]Transparencia Dados '!C18</f>
        <v>TELEFONISTA</v>
      </c>
      <c r="D8" s="21">
        <f>VLOOKUP(A8,'[1]Transparencia Dados '!A$2:E$99,5,FALSE)</f>
        <v>41218</v>
      </c>
      <c r="E8" s="22">
        <f>'[1]Transparencia Dados '!F18</f>
        <v>1524.09</v>
      </c>
      <c r="F8" s="23">
        <f>VLOOKUP(A8,'[1]Transparencia Valores'!A$3:G$95,3,FALSE)</f>
        <v>619.08000000000004</v>
      </c>
      <c r="G8" s="23">
        <f>VLOOKUP(A8,'[1]Transparencia Valores'!A$3:G$95,4,FALSE)</f>
        <v>2395.04</v>
      </c>
      <c r="H8" s="23">
        <f>VLOOKUP(A8,'[1]Transparencia Valores'!A$3:G$95,2,FALSE)</f>
        <v>1715.17</v>
      </c>
      <c r="I8" s="23">
        <f>VLOOKUP(A8,'[1]Transparencia Valores'!A$3:G$95,5,FALSE)</f>
        <v>175.05</v>
      </c>
      <c r="J8" s="24">
        <f t="shared" si="0"/>
        <v>1123.8999999999999</v>
      </c>
      <c r="K8" s="5"/>
      <c r="L8" s="5"/>
      <c r="M8" s="5"/>
      <c r="N8" s="5"/>
      <c r="O8" s="5"/>
      <c r="P8" s="5"/>
      <c r="Q8" s="5"/>
    </row>
    <row r="9" spans="1:17" x14ac:dyDescent="0.25">
      <c r="A9" s="10">
        <f>'[1]Transparencia Dados '!A30</f>
        <v>37</v>
      </c>
      <c r="B9" s="10" t="str">
        <f>'[1]Transparencia Dados '!B30</f>
        <v>ELIRIA ROCHA DE MORAIS</v>
      </c>
      <c r="C9" s="10" t="str">
        <f>'[1]Transparencia Dados '!C30</f>
        <v>TELEFONISTA</v>
      </c>
      <c r="D9" s="11">
        <f>VLOOKUP(A9,'[1]Transparencia Dados '!A$2:E$99,5,FALSE)</f>
        <v>41548</v>
      </c>
      <c r="E9" s="12">
        <f>'[1]Transparencia Dados '!F30</f>
        <v>1479.7</v>
      </c>
      <c r="F9" s="13">
        <f>VLOOKUP(A9,'[1]Transparencia Valores'!A$3:G$95,3,FALSE)</f>
        <v>1639.21</v>
      </c>
      <c r="G9" s="13">
        <f>VLOOKUP(A9,'[1]Transparencia Valores'!A$3:G$95,4,FALSE)</f>
        <v>1557.72</v>
      </c>
      <c r="H9" s="13">
        <f>VLOOKUP(A9,'[1]Transparencia Valores'!A$3:G$95,2,FALSE)</f>
        <v>58.37</v>
      </c>
      <c r="I9" s="13">
        <f>VLOOKUP(A9,'[1]Transparencia Valores'!A$3:G$95,5,FALSE)</f>
        <v>186.29</v>
      </c>
      <c r="J9" s="14">
        <f t="shared" si="0"/>
        <v>2952.2700000000004</v>
      </c>
      <c r="K9" s="5"/>
      <c r="L9" s="5"/>
      <c r="M9" s="5"/>
      <c r="N9" s="5"/>
      <c r="O9" s="5"/>
      <c r="P9" s="5"/>
      <c r="Q9" s="5"/>
    </row>
    <row r="10" spans="1:17" x14ac:dyDescent="0.25">
      <c r="A10" s="10">
        <f>'[1]Transparencia Dados '!A14</f>
        <v>18</v>
      </c>
      <c r="B10" s="10" t="str">
        <f>'[1]Transparencia Dados '!B14</f>
        <v>ELYS ANA SANTOS ROCHA TAVARES</v>
      </c>
      <c r="C10" s="10" t="str">
        <f>'[1]Transparencia Dados '!C14</f>
        <v>JORNALISTA</v>
      </c>
      <c r="D10" s="11">
        <f>VLOOKUP(A10,'[1]Transparencia Dados '!A$2:E$99,5,FALSE)</f>
        <v>37865</v>
      </c>
      <c r="E10" s="12">
        <f>'[1]Transparencia Dados '!F14</f>
        <v>5000.45</v>
      </c>
      <c r="F10" s="13">
        <f>VLOOKUP(A10,'[1]Transparencia Valores'!A$3:G$95,3,FALSE)</f>
        <v>5539.5</v>
      </c>
      <c r="G10" s="13">
        <f>VLOOKUP(A10,'[1]Transparencia Valores'!A$3:G$95,4,FALSE)</f>
        <v>1683.19</v>
      </c>
      <c r="H10" s="13">
        <f>VLOOKUP(A10,'[1]Transparencia Valores'!A$3:G$95,2,FALSE)</f>
        <v>194.89000000000001</v>
      </c>
      <c r="I10" s="13">
        <f>VLOOKUP(A10,'[1]Transparencia Valores'!A$3:G$95,5,FALSE)</f>
        <v>1316.48</v>
      </c>
      <c r="J10" s="14">
        <f t="shared" si="0"/>
        <v>5711.3200000000006</v>
      </c>
      <c r="K10" s="5"/>
      <c r="L10" s="5"/>
      <c r="M10" s="5"/>
      <c r="N10" s="5"/>
      <c r="O10" s="5"/>
      <c r="P10" s="5"/>
      <c r="Q10" s="5"/>
    </row>
    <row r="11" spans="1:17" x14ac:dyDescent="0.25">
      <c r="A11" s="10">
        <f>'[1]Transparencia Dados '!A12</f>
        <v>15</v>
      </c>
      <c r="B11" s="10" t="str">
        <f>'[1]Transparencia Dados '!B12</f>
        <v>ERIBERTO BARRETO DA SILVA SOBRINHO</v>
      </c>
      <c r="C11" s="10" t="str">
        <f>'[1]Transparencia Dados '!C12</f>
        <v>AGENTE ADMINISTRATIVO</v>
      </c>
      <c r="D11" s="11">
        <f>VLOOKUP(A11,'[1]Transparencia Dados '!A$2:E$99,5,FALSE)</f>
        <v>41218</v>
      </c>
      <c r="E11" s="12">
        <f>'[1]Transparencia Dados '!F12</f>
        <v>2139.06</v>
      </c>
      <c r="F11" s="13">
        <f>VLOOKUP(A11,'[1]Transparencia Valores'!A$3:G$95,3,FALSE)</f>
        <v>2369.65</v>
      </c>
      <c r="G11" s="13">
        <f>VLOOKUP(A11,'[1]Transparencia Valores'!A$3:G$95,4,FALSE)</f>
        <v>1813.01</v>
      </c>
      <c r="H11" s="13">
        <f>VLOOKUP(A11,'[1]Transparencia Valores'!A$3:G$95,2,FALSE)</f>
        <v>1392.22</v>
      </c>
      <c r="I11" s="13">
        <f>VLOOKUP(A11,'[1]Transparencia Valores'!A$3:G$95,5,FALSE)</f>
        <v>319.02999999999997</v>
      </c>
      <c r="J11" s="14">
        <f t="shared" si="0"/>
        <v>2471.41</v>
      </c>
      <c r="K11" s="5"/>
      <c r="L11" s="5"/>
      <c r="M11" s="5"/>
      <c r="N11" s="5"/>
      <c r="O11" s="5"/>
      <c r="P11" s="5"/>
      <c r="Q11" s="5"/>
    </row>
    <row r="12" spans="1:17" x14ac:dyDescent="0.25">
      <c r="A12" s="10">
        <f>'[1]Transparencia Dados '!A13</f>
        <v>16</v>
      </c>
      <c r="B12" s="10" t="str">
        <f>'[1]Transparencia Dados '!B13</f>
        <v>FABIANA MERCIA DA SILVA</v>
      </c>
      <c r="C12" s="10" t="str">
        <f>'[1]Transparencia Dados '!C13</f>
        <v>ENFERMEIRO FISCAL</v>
      </c>
      <c r="D12" s="11">
        <f>VLOOKUP(A12,'[1]Transparencia Dados '!A$2:E$99,5,FALSE)</f>
        <v>38908</v>
      </c>
      <c r="E12" s="12">
        <f>'[1]Transparencia Dados '!F13</f>
        <v>5234.91</v>
      </c>
      <c r="F12" s="13">
        <f>VLOOKUP(A12,'[1]Transparencia Valores'!A$3:G$95,3,FALSE)</f>
        <v>5799.23</v>
      </c>
      <c r="G12" s="13">
        <f>VLOOKUP(A12,'[1]Transparencia Valores'!A$3:G$95,4,FALSE)</f>
        <v>1157.01</v>
      </c>
      <c r="H12" s="13">
        <f>VLOOKUP(A12,'[1]Transparencia Valores'!A$3:G$95,2,FALSE)</f>
        <v>551.75</v>
      </c>
      <c r="I12" s="13">
        <f>VLOOKUP(A12,'[1]Transparencia Valores'!A$3:G$95,5,FALSE)</f>
        <v>1252.31</v>
      </c>
      <c r="J12" s="14">
        <f t="shared" si="0"/>
        <v>5152.18</v>
      </c>
      <c r="K12" s="5"/>
      <c r="L12" s="5"/>
      <c r="M12" s="5"/>
      <c r="N12" s="5"/>
      <c r="O12" s="5"/>
      <c r="P12" s="5"/>
      <c r="Q12" s="5"/>
    </row>
    <row r="13" spans="1:17" x14ac:dyDescent="0.25">
      <c r="A13" s="10">
        <f>'[1]Transparencia Dados '!A9</f>
        <v>11</v>
      </c>
      <c r="B13" s="10" t="str">
        <f>'[1]Transparencia Dados '!B9</f>
        <v>FRANCILENE NOGUEIRA FELISMINO DO VALE</v>
      </c>
      <c r="C13" s="10" t="str">
        <f>'[1]Transparencia Dados '!C9</f>
        <v>AGENTE ADMINISTRATIVO</v>
      </c>
      <c r="D13" s="11">
        <f>VLOOKUP(A13,'[1]Transparencia Dados '!A$2:E$99,5,FALSE)</f>
        <v>35916</v>
      </c>
      <c r="E13" s="12">
        <f>'[1]Transparencia Dados '!F9</f>
        <v>2791</v>
      </c>
      <c r="F13" s="13">
        <f>VLOOKUP(A13,'[1]Transparencia Valores'!A$3:G$95,3,FALSE)</f>
        <v>3184.63</v>
      </c>
      <c r="G13" s="13">
        <f>VLOOKUP(A13,'[1]Transparencia Valores'!A$3:G$95,4,FALSE)</f>
        <v>1472.1299999999999</v>
      </c>
      <c r="H13" s="13">
        <f>VLOOKUP(A13,'[1]Transparencia Valores'!A$3:G$95,2,FALSE)</f>
        <v>794.73</v>
      </c>
      <c r="I13" s="13">
        <f>VLOOKUP(A13,'[1]Transparencia Valores'!A$3:G$95,5,FALSE)</f>
        <v>468.5</v>
      </c>
      <c r="J13" s="14">
        <f t="shared" si="0"/>
        <v>3393.53</v>
      </c>
      <c r="K13" s="5" t="s">
        <v>10</v>
      </c>
      <c r="L13" s="5"/>
      <c r="M13" s="5"/>
      <c r="N13" s="5"/>
      <c r="O13" s="5"/>
      <c r="P13" s="5"/>
      <c r="Q13" s="5"/>
    </row>
    <row r="14" spans="1:17" x14ac:dyDescent="0.25">
      <c r="A14" s="10">
        <f>'[1]Transparencia Dados '!A21</f>
        <v>28</v>
      </c>
      <c r="B14" s="10" t="str">
        <f>'[1]Transparencia Dados '!B21</f>
        <v>GLAUTER SENA DE MEDEIROS</v>
      </c>
      <c r="C14" s="10" t="str">
        <f>'[1]Transparencia Dados '!C21</f>
        <v>PROCURADOR JURIDICO</v>
      </c>
      <c r="D14" s="11">
        <f>VLOOKUP(A14,'[1]Transparencia Dados '!A$2:E$99,5,FALSE)</f>
        <v>41737</v>
      </c>
      <c r="E14" s="12">
        <f>'[1]Transparencia Dados '!F21</f>
        <v>6020.91</v>
      </c>
      <c r="F14" s="13">
        <f>VLOOKUP(A14,'[1]Transparencia Valores'!A$3:G$95,3,FALSE)</f>
        <v>6669.96</v>
      </c>
      <c r="G14" s="13">
        <f>VLOOKUP(A14,'[1]Transparencia Valores'!A$3:G$95,4,FALSE)</f>
        <v>1867.55</v>
      </c>
      <c r="H14" s="13">
        <f>VLOOKUP(A14,'[1]Transparencia Valores'!A$3:G$95,2,FALSE)</f>
        <v>1</v>
      </c>
      <c r="I14" s="13">
        <f>VLOOKUP(A14,'[1]Transparencia Valores'!A$3:G$95,5,FALSE)</f>
        <v>1736.3200000000002</v>
      </c>
      <c r="J14" s="14">
        <f t="shared" si="0"/>
        <v>6800.1900000000005</v>
      </c>
      <c r="K14" s="5"/>
      <c r="L14" s="5"/>
      <c r="M14" s="5"/>
      <c r="N14" s="5"/>
      <c r="O14" s="5"/>
      <c r="P14" s="5"/>
      <c r="Q14" s="5"/>
    </row>
    <row r="15" spans="1:17" x14ac:dyDescent="0.25">
      <c r="A15" s="10">
        <f>'[1]Transparencia Dados '!A23</f>
        <v>30</v>
      </c>
      <c r="B15" s="10" t="str">
        <f>'[1]Transparencia Dados '!B23</f>
        <v>HELTON TARCISIO DE OLIVEIRA SILVA</v>
      </c>
      <c r="C15" s="10" t="str">
        <f>'[1]Transparencia Dados '!C23</f>
        <v>SECRETARIO EXECUTIVO</v>
      </c>
      <c r="D15" s="11">
        <f>VLOOKUP(A15,'[1]Transparencia Dados '!A$2:E$99,5,FALSE)</f>
        <v>42559</v>
      </c>
      <c r="E15" s="12">
        <f>'[1]Transparencia Dados '!F23</f>
        <v>3632.16</v>
      </c>
      <c r="F15" s="13">
        <f>VLOOKUP(A15,'[1]Transparencia Valores'!A$3:G$95,3,FALSE)</f>
        <v>4144.42</v>
      </c>
      <c r="G15" s="13">
        <f>VLOOKUP(A15,'[1]Transparencia Valores'!A$3:G$95,4,FALSE)</f>
        <v>1766.53</v>
      </c>
      <c r="H15" s="13">
        <f>VLOOKUP(A15,'[1]Transparencia Valores'!A$3:G$95,2,FALSE)</f>
        <v>1252.74</v>
      </c>
      <c r="I15" s="13">
        <f>VLOOKUP(A15,'[1]Transparencia Valores'!A$3:G$95,5,FALSE)</f>
        <v>847.01</v>
      </c>
      <c r="J15" s="14">
        <f t="shared" si="0"/>
        <v>3811.2</v>
      </c>
      <c r="K15" s="5"/>
      <c r="L15" s="5"/>
      <c r="M15" s="5"/>
      <c r="N15" s="5"/>
      <c r="O15" s="5"/>
      <c r="P15" s="5"/>
      <c r="Q15" s="5"/>
    </row>
    <row r="16" spans="1:17" x14ac:dyDescent="0.25">
      <c r="A16" s="10">
        <f>'[1]Transparencia Dados '!A27</f>
        <v>34</v>
      </c>
      <c r="B16" s="10" t="str">
        <f>'[1]Transparencia Dados '!B27</f>
        <v>IRAN VITAL DA SILVA</v>
      </c>
      <c r="C16" s="10" t="str">
        <f>'[1]Transparencia Dados '!C27</f>
        <v>PROGRAMADOR</v>
      </c>
      <c r="D16" s="11">
        <f>VLOOKUP(A16,'[1]Transparencia Dados '!A$2:E$99,5,FALSE)</f>
        <v>36951</v>
      </c>
      <c r="E16" s="12">
        <f>'[1]Transparencia Dados '!F27</f>
        <v>3514.73</v>
      </c>
      <c r="F16" s="13">
        <f>VLOOKUP(A16,'[1]Transparencia Valores'!A$3:G$95,3,FALSE)</f>
        <v>4010.42</v>
      </c>
      <c r="G16" s="13">
        <f>VLOOKUP(A16,'[1]Transparencia Valores'!A$3:G$95,4,FALSE)</f>
        <v>4310.1899999999996</v>
      </c>
      <c r="H16" s="13">
        <f>VLOOKUP(A16,'[1]Transparencia Valores'!A$3:G$95,2,FALSE)</f>
        <v>1062.8</v>
      </c>
      <c r="I16" s="13">
        <f>VLOOKUP(A16,'[1]Transparencia Valores'!A$3:G$95,5,FALSE)</f>
        <v>1750.9099999999999</v>
      </c>
      <c r="J16" s="14">
        <f t="shared" si="0"/>
        <v>5506.9000000000005</v>
      </c>
      <c r="K16" s="5"/>
      <c r="L16" s="5"/>
      <c r="M16" s="5"/>
      <c r="N16" s="5"/>
      <c r="O16" s="5"/>
      <c r="P16" s="5"/>
      <c r="Q16" s="5"/>
    </row>
    <row r="17" spans="1:17" x14ac:dyDescent="0.25">
      <c r="A17" s="10">
        <f>'[1]Transparencia Dados '!A39</f>
        <v>78</v>
      </c>
      <c r="B17" s="10" t="str">
        <f>'[1]Transparencia Dados '!B39</f>
        <v>ISLEIDE DO NASCIMENTO CAMPOS</v>
      </c>
      <c r="C17" s="10" t="str">
        <f>'[1]Transparencia Dados '!C39</f>
        <v>Controlador-Geral</v>
      </c>
      <c r="D17" s="11">
        <f>VLOOKUP(A17,'[1]Transparencia Dados '!A$2:E$99,5,FALSE)</f>
        <v>44201</v>
      </c>
      <c r="E17" s="12">
        <f>'[1]Transparencia Dados '!F39</f>
        <v>6019.03</v>
      </c>
      <c r="F17" s="13">
        <f>VLOOKUP(A17,'[1]Transparencia Valores'!A$3:G$95,3,FALSE)</f>
        <v>5556.57</v>
      </c>
      <c r="G17" s="13">
        <f>VLOOKUP(A17,'[1]Transparencia Valores'!A$3:G$95,4,FALSE)</f>
        <v>5312.31</v>
      </c>
      <c r="H17" s="13">
        <f>VLOOKUP(A17,'[1]Transparencia Valores'!A$3:G$95,2,FALSE)</f>
        <v>4518.1400000000003</v>
      </c>
      <c r="I17" s="13">
        <f>VLOOKUP(A17,'[1]Transparencia Valores'!A$3:G$95,5,FALSE)</f>
        <v>1296.3400000000001</v>
      </c>
      <c r="J17" s="14">
        <f t="shared" si="0"/>
        <v>5054.4000000000005</v>
      </c>
      <c r="K17" s="5"/>
      <c r="L17" s="5"/>
      <c r="M17" s="5"/>
      <c r="N17" s="5"/>
      <c r="O17" s="5"/>
      <c r="P17" s="5"/>
      <c r="Q17" s="5"/>
    </row>
    <row r="18" spans="1:17" x14ac:dyDescent="0.25">
      <c r="A18" s="10">
        <f>'[1]Transparencia Dados '!A10</f>
        <v>12</v>
      </c>
      <c r="B18" s="10" t="str">
        <f>'[1]Transparencia Dados '!B10</f>
        <v>IVANA PEREIRA GERMANO</v>
      </c>
      <c r="C18" s="10" t="str">
        <f>'[1]Transparencia Dados '!C10</f>
        <v>AGENTE ADMINISTRATIVO</v>
      </c>
      <c r="D18" s="11">
        <f>VLOOKUP(A18,'[1]Transparencia Dados '!A$2:E$99,5,FALSE)</f>
        <v>35827</v>
      </c>
      <c r="E18" s="12">
        <f>'[1]Transparencia Dados '!F10</f>
        <v>2790.99</v>
      </c>
      <c r="F18" s="13">
        <f>VLOOKUP(A18,'[1]Transparencia Valores'!A$3:G$95,3,FALSE)</f>
        <v>3184.61</v>
      </c>
      <c r="G18" s="13">
        <f>VLOOKUP(A18,'[1]Transparencia Valores'!A$3:G$95,4,FALSE)</f>
        <v>867.05</v>
      </c>
      <c r="H18" s="13">
        <f>VLOOKUP(A18,'[1]Transparencia Valores'!A$3:G$95,2,FALSE)</f>
        <v>689.35</v>
      </c>
      <c r="I18" s="13">
        <f>VLOOKUP(A18,'[1]Transparencia Valores'!A$3:G$95,5,FALSE)</f>
        <v>370.37</v>
      </c>
      <c r="J18" s="14">
        <f t="shared" si="0"/>
        <v>2991.9399999999996</v>
      </c>
      <c r="K18" s="5"/>
      <c r="L18" s="5"/>
      <c r="M18" s="5"/>
      <c r="N18" s="5"/>
      <c r="O18" s="5"/>
      <c r="P18" s="5"/>
      <c r="Q18" s="5"/>
    </row>
    <row r="19" spans="1:17" x14ac:dyDescent="0.25">
      <c r="A19" s="10">
        <f>'[1]Transparencia Dados '!A3</f>
        <v>3</v>
      </c>
      <c r="B19" s="10" t="str">
        <f>'[1]Transparencia Dados '!B3</f>
        <v>IWAN FERNANDES DE AZEVEDO PEREIRA</v>
      </c>
      <c r="C19" s="10" t="str">
        <f>'[1]Transparencia Dados '!C3</f>
        <v>MOTORISTA</v>
      </c>
      <c r="D19" s="11">
        <f>VLOOKUP(A19,'[1]Transparencia Dados '!A$2:E$99,5,FALSE)</f>
        <v>38831</v>
      </c>
      <c r="E19" s="12">
        <f>'[1]Transparencia Dados '!F3</f>
        <v>2287.15</v>
      </c>
      <c r="F19" s="13">
        <f>VLOOKUP(A19,'[1]Transparencia Valores'!A$3:G$95,3,FALSE)</f>
        <v>2533.6999999999998</v>
      </c>
      <c r="G19" s="13">
        <f>VLOOKUP(A19,'[1]Transparencia Valores'!A$3:G$95,4,FALSE)</f>
        <v>1365.1399999999999</v>
      </c>
      <c r="H19" s="13">
        <f>VLOOKUP(A19,'[1]Transparencia Valores'!A$3:G$95,2,FALSE)</f>
        <v>291.98</v>
      </c>
      <c r="I19" s="13">
        <f>VLOOKUP(A19,'[1]Transparencia Valores'!A$3:G$95,5,FALSE)</f>
        <v>320.57</v>
      </c>
      <c r="J19" s="14">
        <f t="shared" si="0"/>
        <v>3286.29</v>
      </c>
      <c r="K19" s="5"/>
      <c r="L19" s="5"/>
      <c r="M19" s="5"/>
      <c r="N19" s="5"/>
      <c r="O19" s="5"/>
      <c r="P19" s="5"/>
      <c r="Q19" s="5"/>
    </row>
    <row r="20" spans="1:17" x14ac:dyDescent="0.25">
      <c r="A20" s="10">
        <f>'[1]Transparencia Dados '!A28</f>
        <v>35</v>
      </c>
      <c r="B20" s="10" t="str">
        <f>'[1]Transparencia Dados '!B28</f>
        <v>JANISELHO DAS NEVES SOUZA</v>
      </c>
      <c r="C20" s="10" t="str">
        <f>'[1]Transparencia Dados '!C28</f>
        <v>PROCURADOR JURIDICO</v>
      </c>
      <c r="D20" s="11">
        <f>VLOOKUP(A20,'[1]Transparencia Dados '!A$2:E$99,5,FALSE)</f>
        <v>41436</v>
      </c>
      <c r="E20" s="12">
        <f>'[1]Transparencia Dados '!F28</f>
        <v>4515.68</v>
      </c>
      <c r="F20" s="13">
        <f>VLOOKUP(A20,'[1]Transparencia Valores'!A$3:G$95,3,FALSE)</f>
        <v>5152.54</v>
      </c>
      <c r="G20" s="13">
        <f>VLOOKUP(A20,'[1]Transparencia Valores'!A$3:G$95,4,FALSE)</f>
        <v>2670.88</v>
      </c>
      <c r="H20" s="13">
        <f>VLOOKUP(A20,'[1]Transparencia Valores'!A$3:G$95,2,FALSE)</f>
        <v>768.24</v>
      </c>
      <c r="I20" s="13">
        <f>VLOOKUP(A20,'[1]Transparencia Valores'!A$3:G$95,5,FALSE)</f>
        <v>1099.71</v>
      </c>
      <c r="J20" s="14">
        <f t="shared" si="0"/>
        <v>5955.47</v>
      </c>
      <c r="K20" s="5"/>
      <c r="L20" s="5"/>
      <c r="M20" s="5"/>
      <c r="N20" s="5"/>
      <c r="O20" s="5"/>
      <c r="P20" s="5"/>
      <c r="Q20" s="5"/>
    </row>
    <row r="21" spans="1:17" x14ac:dyDescent="0.25">
      <c r="A21" s="10">
        <f>'[1]Transparencia Dados '!A29</f>
        <v>36</v>
      </c>
      <c r="B21" s="10" t="str">
        <f>'[1]Transparencia Dados '!B29</f>
        <v>JULIO CESAR SOUZA DO AMARAL</v>
      </c>
      <c r="C21" s="10" t="str">
        <f>'[1]Transparencia Dados '!C29</f>
        <v>ENFERMEIRO FISCAL</v>
      </c>
      <c r="D21" s="11">
        <f>VLOOKUP(A21,'[1]Transparencia Dados '!A$2:E$99,5,FALSE)</f>
        <v>41708</v>
      </c>
      <c r="E21" s="12">
        <f>'[1]Transparencia Dados '!F29</f>
        <v>6020.9</v>
      </c>
      <c r="F21" s="13">
        <f>VLOOKUP(A21,'[1]Transparencia Valores'!A$3:G$95,3,FALSE)</f>
        <v>6669.95</v>
      </c>
      <c r="G21" s="13">
        <f>VLOOKUP(A21,'[1]Transparencia Valores'!A$3:G$95,4,FALSE)</f>
        <v>1400.65</v>
      </c>
      <c r="H21" s="13">
        <f>VLOOKUP(A21,'[1]Transparencia Valores'!A$3:G$95,2,FALSE)</f>
        <v>1677.46</v>
      </c>
      <c r="I21" s="13">
        <f>VLOOKUP(A21,'[1]Transparencia Valores'!A$3:G$95,5,FALSE)</f>
        <v>1607.92</v>
      </c>
      <c r="J21" s="14">
        <f t="shared" si="0"/>
        <v>4785.22</v>
      </c>
      <c r="K21" s="5"/>
      <c r="L21" s="5"/>
      <c r="M21" s="5"/>
      <c r="N21" s="5"/>
      <c r="O21" s="5"/>
      <c r="P21" s="5"/>
      <c r="Q21" s="5"/>
    </row>
    <row r="22" spans="1:17" x14ac:dyDescent="0.25">
      <c r="A22" s="10">
        <f>'[1]Transparencia Dados '!A11</f>
        <v>13</v>
      </c>
      <c r="B22" s="10" t="str">
        <f>'[1]Transparencia Dados '!B11</f>
        <v>KLEBER SANTOS DE MORAIS</v>
      </c>
      <c r="C22" s="10" t="str">
        <f>'[1]Transparencia Dados '!C11</f>
        <v>CONTADOR</v>
      </c>
      <c r="D22" s="11">
        <f>VLOOKUP(A22,'[1]Transparencia Dados '!A$2:E$99,5,FALSE)</f>
        <v>41830</v>
      </c>
      <c r="E22" s="12">
        <f>'[1]Transparencia Dados '!F11</f>
        <v>6020.9</v>
      </c>
      <c r="F22" s="13">
        <f>VLOOKUP(A22,'[1]Transparencia Valores'!A$3:G$95,3,FALSE)</f>
        <v>6669.95</v>
      </c>
      <c r="G22" s="13">
        <f>VLOOKUP(A22,'[1]Transparencia Valores'!A$3:G$95,4,FALSE)</f>
        <v>1400.65</v>
      </c>
      <c r="H22" s="13">
        <f>VLOOKUP(A22,'[1]Transparencia Valores'!A$3:G$95,2,FALSE)</f>
        <v>1010</v>
      </c>
      <c r="I22" s="13">
        <f>VLOOKUP(A22,'[1]Transparencia Valores'!A$3:G$95,5,FALSE)</f>
        <v>1607.92</v>
      </c>
      <c r="J22" s="14">
        <f t="shared" si="0"/>
        <v>5452.68</v>
      </c>
      <c r="K22" s="5"/>
      <c r="L22" s="5"/>
      <c r="M22" s="5"/>
      <c r="N22" s="5"/>
      <c r="O22" s="5"/>
      <c r="P22" s="5"/>
      <c r="Q22" s="5"/>
    </row>
    <row r="23" spans="1:17" x14ac:dyDescent="0.25">
      <c r="A23" s="10">
        <f>'[1]Transparencia Dados '!A34</f>
        <v>41</v>
      </c>
      <c r="B23" s="10" t="str">
        <f>'[1]Transparencia Dados '!B34</f>
        <v>KLEGIA FERNANDES GALIZA DE OLIVEIRA</v>
      </c>
      <c r="C23" s="10" t="str">
        <f>'[1]Transparencia Dados '!C34</f>
        <v>ENFERMEIRO FISCAL</v>
      </c>
      <c r="D23" s="11">
        <f>VLOOKUP(A23,'[1]Transparencia Dados '!A$2:E$99,5,FALSE)</f>
        <v>39022</v>
      </c>
      <c r="E23" s="12">
        <f>'[1]Transparencia Dados '!F34</f>
        <v>5234.8999999999996</v>
      </c>
      <c r="F23" s="13">
        <f>VLOOKUP(A23,'[1]Transparencia Valores'!A$3:G$95,3,FALSE)</f>
        <v>5799.22</v>
      </c>
      <c r="G23" s="13">
        <f>VLOOKUP(A23,'[1]Transparencia Valores'!A$3:G$95,4,FALSE)</f>
        <v>1330.99</v>
      </c>
      <c r="H23" s="13">
        <f>VLOOKUP(A23,'[1]Transparencia Valores'!A$3:G$95,2,FALSE)</f>
        <v>174.59</v>
      </c>
      <c r="I23" s="13">
        <f>VLOOKUP(A23,'[1]Transparencia Valores'!A$3:G$95,5,FALSE)</f>
        <v>1265.67</v>
      </c>
      <c r="J23" s="14">
        <f t="shared" si="0"/>
        <v>5689.95</v>
      </c>
      <c r="K23" s="5"/>
      <c r="L23" s="5"/>
      <c r="M23" s="5"/>
      <c r="N23" s="5"/>
      <c r="O23" s="5"/>
      <c r="P23" s="5"/>
      <c r="Q23" s="5"/>
    </row>
    <row r="24" spans="1:17" x14ac:dyDescent="0.25">
      <c r="A24" s="10">
        <f>'[1]Transparencia Dados '!A41</f>
        <v>88</v>
      </c>
      <c r="B24" s="10" t="str">
        <f>'[1]Transparencia Dados '!B41</f>
        <v>LARISSA LAYANE DE LIRA SANTOS</v>
      </c>
      <c r="C24" s="10" t="str">
        <f>'[1]Transparencia Dados '!C41</f>
        <v>ASSESSOR DE GABINETE</v>
      </c>
      <c r="D24" s="11">
        <f>VLOOKUP(A24,'[1]Transparencia Dados '!A$2:E$99,5,FALSE)</f>
        <v>44565</v>
      </c>
      <c r="E24" s="12">
        <f>'[1]Transparencia Dados '!F41</f>
        <v>6019.03</v>
      </c>
      <c r="F24" s="13">
        <f>VLOOKUP(A24,'[1]Transparencia Valores'!A$3:G$95,3,FALSE)</f>
        <v>6667.88</v>
      </c>
      <c r="G24" s="13">
        <f>VLOOKUP(A24,'[1]Transparencia Valores'!A$3:G$95,4,FALSE)</f>
        <v>867.05</v>
      </c>
      <c r="H24" s="13">
        <f>VLOOKUP(A24,'[1]Transparencia Valores'!A$3:G$95,2,FALSE)</f>
        <v>116.6</v>
      </c>
      <c r="I24" s="13">
        <f>VLOOKUP(A24,'[1]Transparencia Valores'!A$3:G$95,5,FALSE)</f>
        <v>1522.32</v>
      </c>
      <c r="J24" s="14">
        <f t="shared" si="0"/>
        <v>5896.01</v>
      </c>
      <c r="K24" s="5"/>
      <c r="L24" s="5"/>
      <c r="M24" s="5"/>
      <c r="N24" s="5"/>
      <c r="O24" s="5"/>
      <c r="P24" s="5"/>
      <c r="Q24" s="5"/>
    </row>
    <row r="25" spans="1:17" x14ac:dyDescent="0.25">
      <c r="A25" s="20">
        <f>'[1]Transparencia Dados '!A4</f>
        <v>5</v>
      </c>
      <c r="B25" s="20" t="str">
        <f>'[1]Transparencia Dados '!B4</f>
        <v>LIANA BRANDAO VARELA DE ALBUQUERQUE</v>
      </c>
      <c r="C25" s="20" t="str">
        <f>'[1]Transparencia Dados '!C4</f>
        <v>CONTADOR</v>
      </c>
      <c r="D25" s="21">
        <f>VLOOKUP(A25,'[1]Transparencia Dados '!A$2:E$99,5,FALSE)</f>
        <v>41730</v>
      </c>
      <c r="E25" s="22">
        <f>'[1]Transparencia Dados '!F4</f>
        <v>6020.91</v>
      </c>
      <c r="F25" s="23">
        <f>VLOOKUP(A25,'[1]Transparencia Valores'!A$3:G$95,3,FALSE)</f>
        <v>2445.65</v>
      </c>
      <c r="G25" s="23">
        <f>VLOOKUP(A25,'[1]Transparencia Valores'!A$3:G$95,4,FALSE)</f>
        <v>7549.61</v>
      </c>
      <c r="H25" s="23">
        <f>VLOOKUP(A25,'[1]Transparencia Valores'!A$3:G$95,2,FALSE)</f>
        <v>5574.86</v>
      </c>
      <c r="I25" s="23">
        <f>VLOOKUP(A25,'[1]Transparencia Valores'!A$3:G$95,5,FALSE)</f>
        <v>1566.19</v>
      </c>
      <c r="J25" s="24">
        <f t="shared" si="0"/>
        <v>2854.2100000000009</v>
      </c>
      <c r="K25" s="5"/>
      <c r="L25" s="5"/>
      <c r="M25" s="5"/>
      <c r="N25" s="5"/>
      <c r="O25" s="5"/>
      <c r="P25" s="5"/>
      <c r="Q25" s="5"/>
    </row>
    <row r="26" spans="1:17" x14ac:dyDescent="0.25">
      <c r="A26" s="10">
        <f>'[1]Transparencia Dados '!A32</f>
        <v>39</v>
      </c>
      <c r="B26" s="10" t="str">
        <f>'[1]Transparencia Dados '!B32</f>
        <v>LUANA SANTOS DA SILVA</v>
      </c>
      <c r="C26" s="10" t="str">
        <f>'[1]Transparencia Dados '!C32</f>
        <v>AGENTE ADMINISTRATIVO</v>
      </c>
      <c r="D26" s="11">
        <f>VLOOKUP(A26,'[1]Transparencia Dados '!A$2:E$99,5,FALSE)</f>
        <v>41823</v>
      </c>
      <c r="E26" s="12">
        <f>'[1]Transparencia Dados '!F32</f>
        <v>2076.75</v>
      </c>
      <c r="F26" s="13">
        <f>VLOOKUP(A26,'[1]Transparencia Valores'!A$3:G$95,3,FALSE)</f>
        <v>2300.62</v>
      </c>
      <c r="G26" s="13">
        <f>VLOOKUP(A26,'[1]Transparencia Valores'!A$3:G$95,4,FALSE)</f>
        <v>1126.08</v>
      </c>
      <c r="H26" s="13">
        <f>VLOOKUP(A26,'[1]Transparencia Valores'!A$3:G$95,2,FALSE)</f>
        <v>81.53</v>
      </c>
      <c r="I26" s="13">
        <f>VLOOKUP(A26,'[1]Transparencia Valores'!A$3:G$95,5,FALSE)</f>
        <v>222.65</v>
      </c>
      <c r="J26" s="14">
        <f t="shared" si="0"/>
        <v>3122.52</v>
      </c>
      <c r="K26" s="5"/>
      <c r="L26" s="5"/>
      <c r="M26" s="5"/>
      <c r="N26" s="5"/>
      <c r="O26" s="5"/>
      <c r="P26" s="5"/>
      <c r="Q26" s="5"/>
    </row>
    <row r="27" spans="1:17" x14ac:dyDescent="0.25">
      <c r="A27" s="10">
        <f>'[1]Transparencia Dados '!A16</f>
        <v>20</v>
      </c>
      <c r="B27" s="10" t="str">
        <f>'[1]Transparencia Dados '!B16</f>
        <v>LUCIANA CLAUDIA ARAUJO LINS CORREIA</v>
      </c>
      <c r="C27" s="10" t="str">
        <f>'[1]Transparencia Dados '!C16</f>
        <v>ENFERMEIRO FISCAL</v>
      </c>
      <c r="D27" s="11">
        <f>VLOOKUP(A27,'[1]Transparencia Dados '!A$2:E$99,5,FALSE)</f>
        <v>39295</v>
      </c>
      <c r="E27" s="12">
        <f>'[1]Transparencia Dados '!F16</f>
        <v>6776.34</v>
      </c>
      <c r="F27" s="13">
        <f>VLOOKUP(A27,'[1]Transparencia Valores'!A$3:G$95,3,FALSE)</f>
        <v>7732.03</v>
      </c>
      <c r="G27" s="13">
        <f>VLOOKUP(A27,'[1]Transparencia Valores'!A$3:G$95,4,FALSE)</f>
        <v>2412.64</v>
      </c>
      <c r="H27" s="13">
        <f>VLOOKUP(A27,'[1]Transparencia Valores'!A$3:G$95,2,FALSE)</f>
        <v>2475.23</v>
      </c>
      <c r="I27" s="13">
        <f>VLOOKUP(A27,'[1]Transparencia Valores'!A$3:G$95,5,FALSE)</f>
        <v>2230.42</v>
      </c>
      <c r="J27" s="14">
        <f t="shared" si="0"/>
        <v>5439.02</v>
      </c>
      <c r="K27" s="5"/>
      <c r="L27" s="5"/>
      <c r="M27" s="5"/>
      <c r="N27" s="5"/>
      <c r="O27" s="5"/>
      <c r="P27" s="5"/>
      <c r="Q27" s="5"/>
    </row>
    <row r="28" spans="1:17" x14ac:dyDescent="0.25">
      <c r="A28" s="10">
        <f>'[1]Transparencia Dados '!A6</f>
        <v>7</v>
      </c>
      <c r="B28" s="10" t="str">
        <f>'[1]Transparencia Dados '!B6</f>
        <v>MARIA APARECIDA DE PAULA</v>
      </c>
      <c r="C28" s="10" t="str">
        <f>'[1]Transparencia Dados '!C6</f>
        <v>RECEPCIONISTA</v>
      </c>
      <c r="D28" s="11">
        <f>VLOOKUP(A28,'[1]Transparencia Dados '!A$2:E$99,5,FALSE)</f>
        <v>35309</v>
      </c>
      <c r="E28" s="12">
        <f>'[1]Transparencia Dados '!F6</f>
        <v>2059.38</v>
      </c>
      <c r="F28" s="13">
        <f>VLOOKUP(A28,'[1]Transparencia Valores'!A$3:G$95,3,FALSE)</f>
        <v>2349.8200000000002</v>
      </c>
      <c r="G28" s="13">
        <f>VLOOKUP(A28,'[1]Transparencia Valores'!A$3:G$95,4,FALSE)</f>
        <v>1120.55</v>
      </c>
      <c r="H28" s="13">
        <f>VLOOKUP(A28,'[1]Transparencia Valores'!A$3:G$95,2,FALSE)</f>
        <v>351.65</v>
      </c>
      <c r="I28" s="13">
        <f>VLOOKUP(A28,'[1]Transparencia Valores'!A$3:G$95,5,FALSE)</f>
        <v>212.24</v>
      </c>
      <c r="J28" s="14">
        <f t="shared" si="0"/>
        <v>2906.48</v>
      </c>
      <c r="K28" s="5"/>
      <c r="L28" s="5"/>
      <c r="M28" s="5"/>
      <c r="N28" s="5"/>
      <c r="O28" s="5"/>
      <c r="P28" s="5"/>
      <c r="Q28" s="5"/>
    </row>
    <row r="29" spans="1:17" x14ac:dyDescent="0.25">
      <c r="A29" s="10">
        <f>'[1]Transparencia Dados '!A26</f>
        <v>33</v>
      </c>
      <c r="B29" s="10" t="str">
        <f>'[1]Transparencia Dados '!B26</f>
        <v>MARIA DA CONCEICAO AUGUSTA FERNANDES DE LIMA</v>
      </c>
      <c r="C29" s="10" t="str">
        <f>'[1]Transparencia Dados '!C26</f>
        <v>AGENTE ADMINISTRATIVO</v>
      </c>
      <c r="D29" s="11">
        <f>VLOOKUP(A29,'[1]Transparencia Dados '!A$2:E$99,5,FALSE)</f>
        <v>35829</v>
      </c>
      <c r="E29" s="12">
        <f>'[1]Transparencia Dados '!F26</f>
        <v>2790.99</v>
      </c>
      <c r="F29" s="13">
        <f>VLOOKUP(A29,'[1]Transparencia Valores'!A$3:G$95,3,FALSE)</f>
        <v>3184.61</v>
      </c>
      <c r="G29" s="13">
        <f>VLOOKUP(A29,'[1]Transparencia Valores'!A$3:G$95,4,FALSE)</f>
        <v>1003.05</v>
      </c>
      <c r="H29" s="13">
        <f>VLOOKUP(A29,'[1]Transparencia Valores'!A$3:G$95,2,FALSE)</f>
        <v>1162.72</v>
      </c>
      <c r="I29" s="13">
        <f>VLOOKUP(A29,'[1]Transparencia Valores'!A$3:G$95,5,FALSE)</f>
        <v>351.14</v>
      </c>
      <c r="J29" s="14">
        <f t="shared" si="0"/>
        <v>2673.7999999999997</v>
      </c>
      <c r="K29" s="5"/>
      <c r="L29" s="5"/>
      <c r="M29" s="5"/>
      <c r="N29" s="5"/>
      <c r="O29" s="5"/>
      <c r="P29" s="5"/>
      <c r="Q29" s="5"/>
    </row>
    <row r="30" spans="1:17" x14ac:dyDescent="0.25">
      <c r="A30" s="10">
        <f>'[1]Transparencia Dados '!A20</f>
        <v>27</v>
      </c>
      <c r="B30" s="10" t="str">
        <f>'[1]Transparencia Dados '!B20</f>
        <v>MARIETA SOUSA TAVARES EMIDIO PINHEIRO</v>
      </c>
      <c r="C30" s="10" t="str">
        <f>'[1]Transparencia Dados '!C20</f>
        <v>ENFERMEIRO FISCAL</v>
      </c>
      <c r="D30" s="11">
        <f>VLOOKUP(A30,'[1]Transparencia Dados '!A$2:E$99,5,FALSE)</f>
        <v>41505</v>
      </c>
      <c r="E30" s="12">
        <f>'[1]Transparencia Dados '!F20</f>
        <v>4515.68</v>
      </c>
      <c r="F30" s="13">
        <f>VLOOKUP(A30,'[1]Transparencia Valores'!A$3:G$95,3,FALSE)</f>
        <v>5152.54</v>
      </c>
      <c r="G30" s="13">
        <f>VLOOKUP(A30,'[1]Transparencia Valores'!A$3:G$95,4,FALSE)</f>
        <v>1536.88</v>
      </c>
      <c r="H30" s="13">
        <f>VLOOKUP(A30,'[1]Transparencia Valores'!A$3:G$95,2,FALSE)</f>
        <v>168.13</v>
      </c>
      <c r="I30" s="13">
        <f>VLOOKUP(A30,'[1]Transparencia Valores'!A$3:G$95,5,FALSE)</f>
        <v>1151.8499999999999</v>
      </c>
      <c r="J30" s="14">
        <f t="shared" si="0"/>
        <v>5369.4400000000005</v>
      </c>
      <c r="K30" s="5"/>
      <c r="L30" s="5"/>
      <c r="M30" s="5"/>
      <c r="N30" s="5"/>
      <c r="O30" s="5"/>
      <c r="P30" s="5"/>
      <c r="Q30" s="5"/>
    </row>
    <row r="31" spans="1:17" x14ac:dyDescent="0.25">
      <c r="A31" s="10">
        <f>'[1]Transparencia Dados '!A38</f>
        <v>77</v>
      </c>
      <c r="B31" s="10" t="str">
        <f>'[1]Transparencia Dados '!B38</f>
        <v>MARILISI ALVES DOS SANTOS</v>
      </c>
      <c r="C31" s="10" t="str">
        <f>'[1]Transparencia Dados '!C38</f>
        <v>ASSESSOR ADMINISTRATIVO</v>
      </c>
      <c r="D31" s="11">
        <f>VLOOKUP(A31,'[1]Transparencia Dados '!A$2:E$99,5,FALSE)</f>
        <v>44201</v>
      </c>
      <c r="E31" s="12">
        <f>'[1]Transparencia Dados '!F38</f>
        <v>6019.03</v>
      </c>
      <c r="F31" s="13">
        <f>VLOOKUP(A31,'[1]Transparencia Valores'!A$3:G$95,3,FALSE)</f>
        <v>6667.88</v>
      </c>
      <c r="G31" s="13">
        <f>VLOOKUP(A31,'[1]Transparencia Valores'!A$3:G$95,4,FALSE)</f>
        <v>867.05</v>
      </c>
      <c r="H31" s="13">
        <f>VLOOKUP(A31,'[1]Transparencia Valores'!A$3:G$95,2,FALSE)</f>
        <v>1</v>
      </c>
      <c r="I31" s="13">
        <f>VLOOKUP(A31,'[1]Transparencia Valores'!A$3:G$95,5,FALSE)</f>
        <v>1470.1799999999998</v>
      </c>
      <c r="J31" s="14">
        <f t="shared" si="0"/>
        <v>6063.75</v>
      </c>
      <c r="K31" s="5"/>
      <c r="L31" s="5"/>
      <c r="M31" s="5"/>
      <c r="N31" s="5"/>
      <c r="O31" s="5"/>
      <c r="P31" s="5"/>
      <c r="Q31" s="5"/>
    </row>
    <row r="32" spans="1:17" x14ac:dyDescent="0.25">
      <c r="A32" s="10">
        <f>'[1]Transparencia Dados '!A37</f>
        <v>74</v>
      </c>
      <c r="B32" s="10" t="str">
        <f>'[1]Transparencia Dados '!B37</f>
        <v>NILDO ALVARES DANTAS</v>
      </c>
      <c r="C32" s="10" t="str">
        <f>'[1]Transparencia Dados '!C37</f>
        <v>ASSESSOR FINANCEIRO</v>
      </c>
      <c r="D32" s="11">
        <f>VLOOKUP(A32,'[1]Transparencia Dados '!A$2:E$99,5,FALSE)</f>
        <v>43773</v>
      </c>
      <c r="E32" s="12">
        <f>'[1]Transparencia Dados '!F37</f>
        <v>6019.03</v>
      </c>
      <c r="F32" s="13">
        <f>VLOOKUP(A32,'[1]Transparencia Valores'!A$3:G$95,3,FALSE)</f>
        <v>6667.88</v>
      </c>
      <c r="G32" s="13">
        <f>VLOOKUP(A32,'[1]Transparencia Valores'!A$3:G$95,4,FALSE)</f>
        <v>867.05</v>
      </c>
      <c r="H32" s="13">
        <f>VLOOKUP(A32,'[1]Transparencia Valores'!A$3:G$95,2,FALSE)</f>
        <v>1</v>
      </c>
      <c r="I32" s="13">
        <f>VLOOKUP(A32,'[1]Transparencia Valores'!A$3:G$95,5,FALSE)</f>
        <v>1418.04</v>
      </c>
      <c r="J32" s="14">
        <f t="shared" si="0"/>
        <v>6115.89</v>
      </c>
      <c r="K32" s="5"/>
      <c r="L32" s="5"/>
      <c r="M32" s="5"/>
      <c r="N32" s="5"/>
      <c r="O32" s="5"/>
      <c r="P32" s="5"/>
      <c r="Q32" s="5"/>
    </row>
    <row r="33" spans="1:17" x14ac:dyDescent="0.25">
      <c r="A33" s="10">
        <f>'[1]Transparencia Dados '!A5</f>
        <v>6</v>
      </c>
      <c r="B33" s="10" t="str">
        <f>'[1]Transparencia Dados '!B5</f>
        <v>NOELMA ARAUJO PEREIRA</v>
      </c>
      <c r="C33" s="10" t="str">
        <f>'[1]Transparencia Dados '!C5</f>
        <v>AGENTE ADMINISTRATIVO</v>
      </c>
      <c r="D33" s="11">
        <f>VLOOKUP(A33,'[1]Transparencia Dados '!A$2:E$99,5,FALSE)</f>
        <v>33581</v>
      </c>
      <c r="E33" s="12">
        <f>'[1]Transparencia Dados '!F5</f>
        <v>3049.79</v>
      </c>
      <c r="F33" s="13">
        <f>VLOOKUP(A33,'[1]Transparencia Valores'!A$3:G$95,3,FALSE)</f>
        <v>3378.56</v>
      </c>
      <c r="G33" s="13">
        <f>VLOOKUP(A33,'[1]Transparencia Valores'!A$3:G$95,4,FALSE)</f>
        <v>1011.05</v>
      </c>
      <c r="H33" s="13">
        <f>VLOOKUP(A33,'[1]Transparencia Valores'!A$3:G$95,2,FALSE)</f>
        <v>612.92000000000007</v>
      </c>
      <c r="I33" s="13">
        <f>VLOOKUP(A33,'[1]Transparencia Valores'!A$3:G$95,5,FALSE)</f>
        <v>419.24</v>
      </c>
      <c r="J33" s="14">
        <f t="shared" si="0"/>
        <v>3357.45</v>
      </c>
      <c r="K33" s="5"/>
      <c r="L33" s="5"/>
      <c r="M33" s="5"/>
      <c r="N33" s="5"/>
      <c r="O33" s="5"/>
      <c r="P33" s="5"/>
      <c r="Q33" s="5"/>
    </row>
    <row r="34" spans="1:17" x14ac:dyDescent="0.25">
      <c r="A34" s="10">
        <f>'[1]Transparencia Dados '!A2</f>
        <v>1</v>
      </c>
      <c r="B34" s="10" t="str">
        <f>'[1]Transparencia Dados '!B2</f>
        <v>RICARDO LUIZ DOS SANTOS</v>
      </c>
      <c r="C34" s="10" t="str">
        <f>'[1]Transparencia Dados '!C2</f>
        <v>AGENTE ADMINISTRATIVO</v>
      </c>
      <c r="D34" s="11">
        <f>VLOOKUP(A34,'[1]Transparencia Dados '!A$2:E$99,5,FALSE)</f>
        <v>35339</v>
      </c>
      <c r="E34" s="12">
        <f>'[1]Transparencia Dados '!F2</f>
        <v>2874.72</v>
      </c>
      <c r="F34" s="13">
        <f>VLOOKUP(A34,'[1]Transparencia Valores'!A$3:G$95,3,FALSE)</f>
        <v>3280.15</v>
      </c>
      <c r="G34" s="13">
        <f>VLOOKUP(A34,'[1]Transparencia Valores'!A$3:G$95,4,FALSE)</f>
        <v>1710.73</v>
      </c>
      <c r="H34" s="13">
        <f>VLOOKUP(A34,'[1]Transparencia Valores'!A$3:G$95,2,FALSE)</f>
        <v>1007.14</v>
      </c>
      <c r="I34" s="13">
        <f>VLOOKUP(A34,'[1]Transparencia Valores'!A$3:G$95,5,FALSE)</f>
        <v>572.16</v>
      </c>
      <c r="J34" s="14">
        <f t="shared" si="0"/>
        <v>3411.58</v>
      </c>
      <c r="K34" s="5"/>
      <c r="L34" s="5"/>
      <c r="M34" s="5"/>
      <c r="N34" s="5"/>
      <c r="O34" s="5"/>
      <c r="P34" s="5"/>
      <c r="Q34" s="5"/>
    </row>
    <row r="35" spans="1:17" x14ac:dyDescent="0.25">
      <c r="A35" s="10">
        <f>'[1]Transparencia Dados '!A7</f>
        <v>8</v>
      </c>
      <c r="B35" s="10" t="str">
        <f>'[1]Transparencia Dados '!B7</f>
        <v>ROBERTA MARIA FERREIRA DA SILVA</v>
      </c>
      <c r="C35" s="10" t="str">
        <f>'[1]Transparencia Dados '!C7</f>
        <v>AGENTE ADMINISTRATIVO</v>
      </c>
      <c r="D35" s="11">
        <f>VLOOKUP(A35,'[1]Transparencia Dados '!A$2:E$99,5,FALSE)</f>
        <v>31761</v>
      </c>
      <c r="E35" s="12">
        <f>'[1]Transparencia Dados '!F7</f>
        <v>3748.49</v>
      </c>
      <c r="F35" s="13">
        <f>VLOOKUP(A35,'[1]Transparencia Valores'!A$3:G$95,3,FALSE)</f>
        <v>4152.58</v>
      </c>
      <c r="G35" s="13">
        <f>VLOOKUP(A35,'[1]Transparencia Valores'!A$3:G$95,4,FALSE)</f>
        <v>1467.83</v>
      </c>
      <c r="H35" s="13">
        <f>VLOOKUP(A35,'[1]Transparencia Valores'!A$3:G$95,2,FALSE)</f>
        <v>1128.1100000000001</v>
      </c>
      <c r="I35" s="13">
        <f>VLOOKUP(A35,'[1]Transparencia Valores'!A$3:G$95,5,FALSE)</f>
        <v>731.47</v>
      </c>
      <c r="J35" s="14">
        <f t="shared" si="0"/>
        <v>3760.83</v>
      </c>
      <c r="K35" s="5"/>
      <c r="L35" s="5"/>
      <c r="M35" s="5"/>
      <c r="N35" s="5"/>
      <c r="O35" s="5"/>
      <c r="P35" s="5"/>
      <c r="Q35" s="5"/>
    </row>
    <row r="36" spans="1:17" x14ac:dyDescent="0.25">
      <c r="A36" s="10">
        <f>'[1]Transparencia Dados '!A35</f>
        <v>42</v>
      </c>
      <c r="B36" s="10" t="str">
        <f>'[1]Transparencia Dados '!B35</f>
        <v>RODRIGO FAGUNDES LOPES DE OLIVEIRA</v>
      </c>
      <c r="C36" s="10" t="str">
        <f>'[1]Transparencia Dados '!C35</f>
        <v>AGENTE ADMINISTRATIVO</v>
      </c>
      <c r="D36" s="11">
        <f>VLOOKUP(A36,'[1]Transparencia Dados '!A$2:E$99,5,FALSE)</f>
        <v>41218</v>
      </c>
      <c r="E36" s="12">
        <f>'[1]Transparencia Dados '!F35</f>
        <v>2139.06</v>
      </c>
      <c r="F36" s="13">
        <f>VLOOKUP(A36,'[1]Transparencia Valores'!A$3:G$95,3,FALSE)</f>
        <v>2369.65</v>
      </c>
      <c r="G36" s="13">
        <f>VLOOKUP(A36,'[1]Transparencia Valores'!A$3:G$95,4,FALSE)</f>
        <v>1011.05</v>
      </c>
      <c r="H36" s="13">
        <f>VLOOKUP(A36,'[1]Transparencia Valores'!A$3:G$95,2,FALSE)</f>
        <v>344.36</v>
      </c>
      <c r="I36" s="13">
        <f>VLOOKUP(A36,'[1]Transparencia Valores'!A$3:G$95,5,FALSE)</f>
        <v>215.37</v>
      </c>
      <c r="J36" s="14">
        <f t="shared" si="0"/>
        <v>2820.97</v>
      </c>
      <c r="K36" s="5"/>
      <c r="L36" s="5"/>
      <c r="M36" s="5"/>
      <c r="N36" s="5"/>
      <c r="O36" s="5"/>
      <c r="P36" s="5"/>
      <c r="Q36" s="5"/>
    </row>
    <row r="37" spans="1:17" x14ac:dyDescent="0.25">
      <c r="A37" s="20">
        <f>'[1]Transparencia Dados '!A36</f>
        <v>44</v>
      </c>
      <c r="B37" s="20" t="str">
        <f>'[1]Transparencia Dados '!B36</f>
        <v>SANDRA ALVES DO NASCIMENTO</v>
      </c>
      <c r="C37" s="20" t="str">
        <f>'[1]Transparencia Dados '!C36</f>
        <v>ENFERMEIRO FISCAL</v>
      </c>
      <c r="D37" s="21">
        <f>VLOOKUP(A37,'[1]Transparencia Dados '!A$2:E$99,5,FALSE)</f>
        <v>42982</v>
      </c>
      <c r="E37" s="22">
        <f>'[1]Transparencia Dados '!F36</f>
        <v>5510.01</v>
      </c>
      <c r="F37" s="23">
        <f>VLOOKUP(A37,'[1]Transparencia Valores'!A$3:G$95,3,FALSE)</f>
        <v>838.28</v>
      </c>
      <c r="G37" s="23">
        <f>VLOOKUP(A37,'[1]Transparencia Valores'!A$3:G$95,4,FALSE)</f>
        <v>9185.6</v>
      </c>
      <c r="H37" s="23">
        <f>VLOOKUP(A37,'[1]Transparencia Valores'!A$3:G$95,2,FALSE)</f>
        <v>6076.62</v>
      </c>
      <c r="I37" s="23">
        <f>VLOOKUP(A37,'[1]Transparencia Valores'!A$3:G$95,5,FALSE)</f>
        <v>2336.1799999999998</v>
      </c>
      <c r="J37" s="24">
        <f t="shared" si="0"/>
        <v>1611.0800000000017</v>
      </c>
      <c r="K37" s="5"/>
      <c r="L37" s="5"/>
      <c r="M37" s="5"/>
      <c r="N37" s="5"/>
      <c r="O37" s="5"/>
      <c r="P37" s="5"/>
      <c r="Q37" s="5"/>
    </row>
    <row r="38" spans="1:17" x14ac:dyDescent="0.25">
      <c r="A38" s="10">
        <f>'[1]Transparencia Dados '!A15</f>
        <v>19</v>
      </c>
      <c r="B38" s="10" t="str">
        <f>'[1]Transparencia Dados '!B15</f>
        <v>SASKIA COUTINHO BARROS</v>
      </c>
      <c r="C38" s="10" t="str">
        <f>'[1]Transparencia Dados '!C15</f>
        <v>JORNALISTA</v>
      </c>
      <c r="D38" s="11">
        <f>VLOOKUP(A38,'[1]Transparencia Dados '!A$2:E$99,5,FALSE)</f>
        <v>41823</v>
      </c>
      <c r="E38" s="12">
        <f>'[1]Transparencia Dados '!F15</f>
        <v>3612.54</v>
      </c>
      <c r="F38" s="13">
        <f>VLOOKUP(A38,'[1]Transparencia Valores'!A$3:G$95,3,FALSE)</f>
        <v>4001.97</v>
      </c>
      <c r="G38" s="13">
        <f>VLOOKUP(A38,'[1]Transparencia Valores'!A$3:G$95,4,FALSE)</f>
        <v>1531.31</v>
      </c>
      <c r="H38" s="13">
        <f>VLOOKUP(A38,'[1]Transparencia Valores'!A$3:G$95,2,FALSE)</f>
        <v>725.48</v>
      </c>
      <c r="I38" s="13">
        <f>VLOOKUP(A38,'[1]Transparencia Valores'!A$3:G$95,5,FALSE)</f>
        <v>745.06</v>
      </c>
      <c r="J38" s="14">
        <f t="shared" si="0"/>
        <v>4062.74</v>
      </c>
      <c r="K38" s="5"/>
      <c r="L38" s="5"/>
      <c r="M38" s="5"/>
      <c r="N38" s="5"/>
      <c r="O38" s="5"/>
      <c r="P38" s="5"/>
      <c r="Q38" s="5"/>
    </row>
    <row r="39" spans="1:17" x14ac:dyDescent="0.25">
      <c r="A39" s="10">
        <f>'[1]Transparencia Dados '!A33</f>
        <v>40</v>
      </c>
      <c r="B39" s="10" t="str">
        <f>'[1]Transparencia Dados '!B33</f>
        <v>TACILA OLIVEIRA DE ARAUJO</v>
      </c>
      <c r="C39" s="10" t="str">
        <f>'[1]Transparencia Dados '!C33</f>
        <v>ENFERMEIRO FISCAL</v>
      </c>
      <c r="D39" s="11">
        <f>VLOOKUP(A39,'[1]Transparencia Dados '!A$2:E$99,5,FALSE)</f>
        <v>41708</v>
      </c>
      <c r="E39" s="12">
        <f>'[1]Transparencia Dados '!F33</f>
        <v>4515.67</v>
      </c>
      <c r="F39" s="13">
        <f>VLOOKUP(A39,'[1]Transparencia Valores'!A$3:G$95,3,FALSE)</f>
        <v>5002.46</v>
      </c>
      <c r="G39" s="13">
        <f>VLOOKUP(A39,'[1]Transparencia Valores'!A$3:G$95,4,FALSE)</f>
        <v>1613.37</v>
      </c>
      <c r="H39" s="13">
        <f>VLOOKUP(A39,'[1]Transparencia Valores'!A$3:G$95,2,FALSE)</f>
        <v>341.7</v>
      </c>
      <c r="I39" s="13">
        <f>VLOOKUP(A39,'[1]Transparencia Valores'!A$3:G$95,5,FALSE)</f>
        <v>580.88</v>
      </c>
      <c r="J39" s="14">
        <f t="shared" si="0"/>
        <v>5693.25</v>
      </c>
      <c r="K39" s="5"/>
      <c r="L39" s="5"/>
      <c r="M39" s="5"/>
      <c r="N39" s="5"/>
      <c r="O39" s="5"/>
      <c r="P39" s="5"/>
      <c r="Q39" s="5"/>
    </row>
    <row r="40" spans="1:17" x14ac:dyDescent="0.25">
      <c r="A40" s="10">
        <f>'[1]Transparencia Dados '!A24</f>
        <v>31</v>
      </c>
      <c r="B40" s="10" t="str">
        <f>'[1]Transparencia Dados '!B24</f>
        <v>VALKIRIA MARTINS COSTA TORRES</v>
      </c>
      <c r="C40" s="10" t="str">
        <f>'[1]Transparencia Dados '!C24</f>
        <v>ENFERMEIRO FISCAL</v>
      </c>
      <c r="D40" s="11">
        <f>VLOOKUP(A40,'[1]Transparencia Dados '!A$2:E$99,5,FALSE)</f>
        <v>36739</v>
      </c>
      <c r="E40" s="12">
        <f>'[1]Transparencia Dados '!F24</f>
        <v>7855.63</v>
      </c>
      <c r="F40" s="13">
        <f>VLOOKUP(A40,'[1]Transparencia Valores'!A$3:G$95,3,FALSE)</f>
        <v>8702.4699999999993</v>
      </c>
      <c r="G40" s="13">
        <f>VLOOKUP(A40,'[1]Transparencia Valores'!A$3:G$95,4,FALSE)</f>
        <v>5332.31</v>
      </c>
      <c r="H40" s="13">
        <f>VLOOKUP(A40,'[1]Transparencia Valores'!A$3:G$95,2,FALSE)</f>
        <v>1786.27</v>
      </c>
      <c r="I40" s="13">
        <f>VLOOKUP(A40,'[1]Transparencia Valores'!A$3:G$95,5,FALSE)</f>
        <v>3352.34</v>
      </c>
      <c r="J40" s="14">
        <f t="shared" si="0"/>
        <v>8896.1699999999983</v>
      </c>
      <c r="K40" s="5"/>
      <c r="L40" s="5"/>
      <c r="M40" s="5"/>
      <c r="N40" s="5"/>
      <c r="O40" s="5"/>
      <c r="P40" s="5"/>
      <c r="Q40" s="5"/>
    </row>
    <row r="41" spans="1:17" x14ac:dyDescent="0.25">
      <c r="A41" s="10">
        <f>'[1]Transparencia Dados '!A40</f>
        <v>81</v>
      </c>
      <c r="B41" s="10" t="str">
        <f>'[1]Transparencia Dados '!B40</f>
        <v>VICTOR FERNANDES FARIAS</v>
      </c>
      <c r="C41" s="10" t="str">
        <f>'[1]Transparencia Dados '!C40</f>
        <v>PROCURADOR JURIDICO</v>
      </c>
      <c r="D41" s="11">
        <f>VLOOKUP(A41,'[1]Transparencia Dados '!A$2:E$99,5,FALSE)</f>
        <v>44201</v>
      </c>
      <c r="E41" s="12">
        <f>'[1]Transparencia Dados '!F40</f>
        <v>6019.03</v>
      </c>
      <c r="F41" s="13">
        <f>VLOOKUP(A41,'[1]Transparencia Valores'!A$3:G$95,3,FALSE)</f>
        <v>6667.88</v>
      </c>
      <c r="G41" s="13">
        <f>VLOOKUP(A41,'[1]Transparencia Valores'!A$3:G$95,4,FALSE)</f>
        <v>867.05</v>
      </c>
      <c r="H41" s="13">
        <f>VLOOKUP(A41,'[1]Transparencia Valores'!A$3:G$95,2,FALSE)</f>
        <v>116.6</v>
      </c>
      <c r="I41" s="13">
        <f>VLOOKUP(A41,'[1]Transparencia Valores'!A$3:G$95,5,FALSE)</f>
        <v>1522.32</v>
      </c>
      <c r="J41" s="14">
        <f t="shared" si="0"/>
        <v>5896.01</v>
      </c>
      <c r="K41" s="5"/>
      <c r="L41" s="5"/>
      <c r="M41" s="5"/>
      <c r="N41" s="5"/>
      <c r="O41" s="5"/>
      <c r="P41" s="5"/>
      <c r="Q41" s="5"/>
    </row>
    <row r="42" spans="1:17" x14ac:dyDescent="0.25">
      <c r="A42" s="10">
        <f>'[1]Transparencia Dados '!A25</f>
        <v>32</v>
      </c>
      <c r="B42" s="10" t="str">
        <f>'[1]Transparencia Dados '!B25</f>
        <v>VIRGINIA ROSE CARNEIRO DE AZEVEDO FREIRE</v>
      </c>
      <c r="C42" s="10" t="str">
        <f>'[1]Transparencia Dados '!C25</f>
        <v>ENFERMEIRO FISCAL</v>
      </c>
      <c r="D42" s="11">
        <f>VLOOKUP(A42,'[1]Transparencia Dados '!A$2:E$99,5,FALSE)</f>
        <v>36342</v>
      </c>
      <c r="E42" s="12">
        <f>'[1]Transparencia Dados '!F25</f>
        <v>5891.92</v>
      </c>
      <c r="F42" s="13">
        <f>VLOOKUP(A42,'[1]Transparencia Valores'!A$3:G$95,3,FALSE)</f>
        <v>6527.07</v>
      </c>
      <c r="G42" s="13">
        <f>VLOOKUP(A42,'[1]Transparencia Valores'!A$3:G$95,4,FALSE)</f>
        <v>1389.2199999999998</v>
      </c>
      <c r="H42" s="13">
        <f>VLOOKUP(A42,'[1]Transparencia Valores'!A$3:G$95,2,FALSE)</f>
        <v>181.87</v>
      </c>
      <c r="I42" s="13">
        <f>VLOOKUP(A42,'[1]Transparencia Valores'!A$3:G$95,5,FALSE)</f>
        <v>1613.76</v>
      </c>
      <c r="J42" s="14">
        <f t="shared" si="0"/>
        <v>6120.6599999999989</v>
      </c>
      <c r="K42" s="5"/>
      <c r="L42" s="5"/>
      <c r="M42" s="5"/>
      <c r="N42" s="5"/>
      <c r="O42" s="5"/>
      <c r="P42" s="5"/>
      <c r="Q42" s="5"/>
    </row>
    <row r="43" spans="1:17" x14ac:dyDescent="0.25">
      <c r="A43" s="3"/>
      <c r="B43" s="3"/>
      <c r="C43" s="3"/>
      <c r="D43" s="3"/>
      <c r="E43" s="4"/>
      <c r="F43" s="5"/>
      <c r="G43" s="5"/>
      <c r="H43" s="5"/>
      <c r="I43" s="5"/>
      <c r="J43" s="7"/>
      <c r="K43" s="5"/>
      <c r="L43" s="5"/>
      <c r="M43" s="5"/>
      <c r="N43" s="5"/>
      <c r="O43" s="5"/>
      <c r="P43" s="5"/>
      <c r="Q43" s="5"/>
    </row>
    <row r="44" spans="1:17" x14ac:dyDescent="0.25">
      <c r="A44" s="3"/>
      <c r="B44" s="3"/>
      <c r="C44" s="3"/>
      <c r="D44" s="3"/>
      <c r="E44" s="4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</row>
    <row r="45" spans="1:17" x14ac:dyDescent="0.25">
      <c r="A45" s="3"/>
      <c r="B45" s="3"/>
      <c r="C45" s="3"/>
      <c r="D45" s="3"/>
      <c r="E45" s="4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</row>
    <row r="46" spans="1:17" x14ac:dyDescent="0.25">
      <c r="A46" s="3"/>
      <c r="B46" s="3"/>
      <c r="C46" s="3"/>
      <c r="D46" s="3"/>
      <c r="E46" s="4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</row>
    <row r="47" spans="1:17" x14ac:dyDescent="0.25">
      <c r="A47" s="3"/>
      <c r="B47" s="3"/>
      <c r="C47" s="3"/>
      <c r="D47" s="3"/>
      <c r="E47" s="4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</row>
    <row r="48" spans="1:17" x14ac:dyDescent="0.25">
      <c r="A48" s="3"/>
      <c r="B48" s="3"/>
      <c r="C48" s="3"/>
      <c r="D48" s="3"/>
      <c r="E48" s="4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</row>
    <row r="49" spans="1:17" x14ac:dyDescent="0.25">
      <c r="A49" s="3"/>
      <c r="B49" s="3"/>
      <c r="C49" s="3"/>
      <c r="D49" s="3"/>
      <c r="E49" s="4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</row>
    <row r="50" spans="1:17" x14ac:dyDescent="0.25">
      <c r="A50" s="3"/>
      <c r="B50" s="3"/>
      <c r="C50" s="3"/>
      <c r="D50" s="3"/>
      <c r="E50" s="4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</row>
    <row r="51" spans="1:17" x14ac:dyDescent="0.25">
      <c r="A51" s="3"/>
      <c r="B51" s="3"/>
      <c r="C51" s="3"/>
      <c r="D51" s="3"/>
      <c r="E51" s="4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</row>
    <row r="52" spans="1:17" x14ac:dyDescent="0.25">
      <c r="A52" s="3"/>
      <c r="B52" s="3"/>
      <c r="C52" s="3"/>
      <c r="D52" s="3"/>
      <c r="E52" s="4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</row>
    <row r="53" spans="1:17" x14ac:dyDescent="0.25">
      <c r="A53" s="3"/>
      <c r="B53" s="3"/>
      <c r="C53" s="3"/>
      <c r="D53" s="3"/>
      <c r="E53" s="4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</row>
    <row r="54" spans="1:17" x14ac:dyDescent="0.25">
      <c r="A54" s="3"/>
      <c r="B54" s="3"/>
      <c r="C54" s="3"/>
      <c r="D54" s="3"/>
      <c r="E54" s="4"/>
      <c r="F54" s="5"/>
      <c r="G54" s="5"/>
      <c r="H54" s="5"/>
      <c r="I54" s="5"/>
      <c r="J54" s="7"/>
      <c r="K54" s="5"/>
      <c r="L54" s="5"/>
      <c r="M54" s="5"/>
      <c r="N54" s="5"/>
      <c r="O54" s="5"/>
      <c r="P54" s="5"/>
      <c r="Q54" s="5"/>
    </row>
    <row r="55" spans="1:17" x14ac:dyDescent="0.25">
      <c r="A55" s="3"/>
      <c r="B55" s="3"/>
      <c r="C55" s="3"/>
      <c r="D55" s="3"/>
      <c r="E55" s="4"/>
      <c r="F55" s="5"/>
      <c r="G55" s="5"/>
      <c r="H55" s="5"/>
      <c r="I55" s="5"/>
      <c r="J55" s="7"/>
      <c r="K55" s="5"/>
      <c r="L55" s="5"/>
      <c r="M55" s="5"/>
      <c r="N55" s="5"/>
      <c r="O55" s="5"/>
      <c r="P55" s="5"/>
      <c r="Q55" s="5"/>
    </row>
    <row r="56" spans="1:17" x14ac:dyDescent="0.25">
      <c r="A56" s="3"/>
      <c r="B56" s="3"/>
      <c r="C56" s="3"/>
      <c r="D56" s="3"/>
      <c r="E56" s="4"/>
      <c r="F56" s="5"/>
      <c r="G56" s="5"/>
      <c r="H56" s="5"/>
      <c r="I56" s="5"/>
      <c r="J56" s="7"/>
      <c r="K56" s="5"/>
      <c r="L56" s="5"/>
      <c r="M56" s="5"/>
      <c r="N56" s="5"/>
      <c r="O56" s="5"/>
      <c r="P56" s="5"/>
      <c r="Q56" s="5"/>
    </row>
    <row r="57" spans="1:17" x14ac:dyDescent="0.25">
      <c r="A57" s="3"/>
      <c r="B57" s="3"/>
      <c r="C57" s="3"/>
      <c r="D57" s="3"/>
      <c r="E57" s="4"/>
      <c r="F57" s="5"/>
      <c r="G57" s="5"/>
      <c r="H57" s="5"/>
      <c r="I57" s="5"/>
      <c r="J57" s="7"/>
      <c r="K57" s="5"/>
      <c r="L57" s="5"/>
      <c r="M57" s="5"/>
      <c r="N57" s="5"/>
      <c r="O57" s="5"/>
      <c r="P57" s="5"/>
      <c r="Q57" s="5"/>
    </row>
    <row r="58" spans="1:17" x14ac:dyDescent="0.25">
      <c r="A58" s="3"/>
      <c r="B58" s="3"/>
      <c r="C58" s="3"/>
      <c r="D58" s="3"/>
      <c r="E58" s="4"/>
      <c r="F58" s="5"/>
      <c r="G58" s="5"/>
      <c r="H58" s="5"/>
      <c r="I58" s="5"/>
      <c r="J58" s="7"/>
      <c r="K58" s="5"/>
      <c r="L58" s="5"/>
      <c r="M58" s="5"/>
      <c r="N58" s="5"/>
      <c r="O58" s="5"/>
      <c r="P58" s="5"/>
      <c r="Q58" s="5"/>
    </row>
    <row r="59" spans="1:17" x14ac:dyDescent="0.25">
      <c r="A59" s="3"/>
      <c r="B59" s="3"/>
      <c r="C59" s="3"/>
      <c r="D59" s="3"/>
      <c r="E59" s="4"/>
      <c r="F59" s="5"/>
      <c r="G59" s="5"/>
      <c r="H59" s="5"/>
      <c r="I59" s="5"/>
      <c r="J59" s="7"/>
      <c r="K59" s="5"/>
      <c r="L59" s="5"/>
      <c r="M59" s="5"/>
      <c r="N59" s="5"/>
      <c r="O59" s="5"/>
      <c r="P59" s="5"/>
      <c r="Q59" s="5"/>
    </row>
    <row r="60" spans="1:17" x14ac:dyDescent="0.25">
      <c r="A60" s="3"/>
      <c r="B60" s="3"/>
      <c r="C60" s="3"/>
      <c r="D60" s="3"/>
      <c r="E60" s="4"/>
      <c r="F60" s="5"/>
      <c r="G60" s="5"/>
      <c r="H60" s="5"/>
      <c r="I60" s="5"/>
      <c r="J60" s="7"/>
      <c r="K60" s="5"/>
      <c r="L60" s="5"/>
      <c r="M60" s="5"/>
      <c r="N60" s="5"/>
      <c r="O60" s="5"/>
      <c r="P60" s="5"/>
      <c r="Q60" s="5"/>
    </row>
    <row r="61" spans="1:17" x14ac:dyDescent="0.25">
      <c r="A61" s="3"/>
      <c r="B61" s="3"/>
      <c r="C61" s="3"/>
      <c r="D61" s="3"/>
      <c r="E61" s="4"/>
      <c r="F61" s="5"/>
      <c r="G61" s="5"/>
      <c r="H61" s="5"/>
      <c r="I61" s="5"/>
      <c r="J61" s="7"/>
      <c r="K61" s="5"/>
      <c r="L61" s="5"/>
      <c r="M61" s="5"/>
      <c r="N61" s="5"/>
      <c r="O61" s="5"/>
      <c r="P61" s="5"/>
      <c r="Q61" s="5"/>
    </row>
    <row r="62" spans="1:17" x14ac:dyDescent="0.25">
      <c r="A62" s="3"/>
      <c r="B62" s="3"/>
      <c r="C62" s="3"/>
      <c r="D62" s="3"/>
      <c r="E62" s="4"/>
      <c r="F62" s="5"/>
      <c r="G62" s="5"/>
      <c r="H62" s="5"/>
      <c r="I62" s="5"/>
      <c r="J62" s="7"/>
      <c r="K62" s="5"/>
      <c r="L62" s="5"/>
      <c r="M62" s="5"/>
      <c r="N62" s="5"/>
      <c r="O62" s="5"/>
      <c r="P62" s="5"/>
      <c r="Q62" s="5"/>
    </row>
    <row r="63" spans="1:17" x14ac:dyDescent="0.25">
      <c r="A63" s="3"/>
      <c r="B63" s="3"/>
      <c r="C63" s="3"/>
      <c r="D63" s="3"/>
      <c r="E63" s="4"/>
      <c r="F63" s="5"/>
      <c r="G63" s="5"/>
      <c r="H63" s="5"/>
      <c r="I63" s="5"/>
      <c r="J63" s="7"/>
      <c r="K63" s="5"/>
      <c r="L63" s="5"/>
      <c r="M63" s="5"/>
      <c r="N63" s="5"/>
      <c r="O63" s="5"/>
      <c r="P63" s="5"/>
      <c r="Q63" s="5"/>
    </row>
    <row r="64" spans="1:17" x14ac:dyDescent="0.25">
      <c r="A64" s="3"/>
      <c r="B64" s="3"/>
      <c r="C64" s="3"/>
      <c r="D64" s="3"/>
      <c r="E64" s="4"/>
      <c r="F64" s="5"/>
      <c r="G64" s="5"/>
      <c r="H64" s="5"/>
      <c r="I64" s="5"/>
      <c r="J64" s="7"/>
      <c r="K64" s="5"/>
      <c r="L64" s="5"/>
      <c r="M64" s="5"/>
      <c r="N64" s="5"/>
      <c r="O64" s="5"/>
      <c r="P64" s="5"/>
      <c r="Q64" s="5"/>
    </row>
    <row r="65" spans="1:17" x14ac:dyDescent="0.25">
      <c r="A65" s="3"/>
      <c r="B65" s="3"/>
      <c r="C65" s="3"/>
      <c r="D65" s="3"/>
      <c r="E65" s="4"/>
      <c r="F65" s="5"/>
      <c r="G65" s="5"/>
      <c r="H65" s="5"/>
      <c r="I65" s="5"/>
      <c r="J65" s="7"/>
      <c r="K65" s="5"/>
      <c r="L65" s="5"/>
      <c r="M65" s="5"/>
      <c r="N65" s="5"/>
      <c r="O65" s="5"/>
      <c r="P65" s="5"/>
      <c r="Q65" s="5"/>
    </row>
    <row r="66" spans="1:17" x14ac:dyDescent="0.25">
      <c r="A66" s="3"/>
      <c r="B66" s="3"/>
      <c r="C66" s="3"/>
      <c r="D66" s="3"/>
      <c r="E66" s="4"/>
      <c r="F66" s="5"/>
      <c r="G66" s="5"/>
      <c r="H66" s="5"/>
      <c r="I66" s="5"/>
      <c r="J66" s="7"/>
      <c r="K66" s="5"/>
      <c r="L66" s="5"/>
      <c r="M66" s="5"/>
      <c r="N66" s="5"/>
      <c r="O66" s="5"/>
      <c r="P66" s="5"/>
      <c r="Q66" s="5"/>
    </row>
    <row r="67" spans="1:17" x14ac:dyDescent="0.25">
      <c r="A67" s="3"/>
      <c r="B67" s="3"/>
      <c r="C67" s="3"/>
      <c r="D67" s="3"/>
      <c r="E67" s="4"/>
      <c r="F67" s="5"/>
      <c r="G67" s="5"/>
      <c r="H67" s="5"/>
      <c r="I67" s="5"/>
      <c r="J67" s="7"/>
      <c r="K67" s="5"/>
      <c r="L67" s="5"/>
      <c r="M67" s="5"/>
      <c r="N67" s="5"/>
      <c r="O67" s="5"/>
      <c r="P67" s="5"/>
      <c r="Q67" s="5"/>
    </row>
    <row r="68" spans="1:17" x14ac:dyDescent="0.25">
      <c r="A68" s="3"/>
      <c r="B68" s="3"/>
      <c r="C68" s="3"/>
      <c r="D68" s="3"/>
      <c r="E68" s="4"/>
      <c r="F68" s="5"/>
      <c r="G68" s="5"/>
      <c r="H68" s="5"/>
      <c r="I68" s="5"/>
      <c r="J68" s="7"/>
      <c r="K68" s="5"/>
      <c r="L68" s="5"/>
      <c r="M68" s="5"/>
      <c r="N68" s="5"/>
      <c r="O68" s="5"/>
      <c r="P68" s="5"/>
      <c r="Q68" s="5"/>
    </row>
    <row r="69" spans="1:17" x14ac:dyDescent="0.25">
      <c r="A69" s="3"/>
      <c r="B69" s="3"/>
      <c r="C69" s="3"/>
      <c r="D69" s="3"/>
      <c r="E69" s="4"/>
      <c r="F69" s="5"/>
      <c r="G69" s="5"/>
      <c r="H69" s="5"/>
      <c r="I69" s="5"/>
      <c r="J69" s="7"/>
      <c r="K69" s="5"/>
      <c r="L69" s="5"/>
      <c r="M69" s="5"/>
      <c r="N69" s="5"/>
      <c r="O69" s="5"/>
      <c r="P69" s="5"/>
      <c r="Q69" s="5"/>
    </row>
    <row r="70" spans="1:17" x14ac:dyDescent="0.25">
      <c r="A70" s="3"/>
      <c r="B70" s="3"/>
      <c r="C70" s="3"/>
      <c r="D70" s="3"/>
      <c r="E70" s="4"/>
      <c r="F70" s="5"/>
      <c r="G70" s="5"/>
      <c r="H70" s="5"/>
      <c r="I70" s="5"/>
      <c r="J70" s="7"/>
      <c r="K70" s="5"/>
      <c r="L70" s="5"/>
      <c r="M70" s="5"/>
      <c r="N70" s="5"/>
      <c r="O70" s="5"/>
      <c r="P70" s="5"/>
      <c r="Q70" s="5"/>
    </row>
    <row r="71" spans="1:17" x14ac:dyDescent="0.25">
      <c r="A71" s="3"/>
      <c r="B71" s="3"/>
      <c r="C71" s="3"/>
      <c r="D71" s="3"/>
      <c r="E71" s="4"/>
      <c r="F71" s="5"/>
      <c r="G71" s="5"/>
      <c r="H71" s="5"/>
      <c r="I71" s="5"/>
      <c r="J71" s="7"/>
      <c r="K71" s="5"/>
      <c r="L71" s="5"/>
      <c r="M71" s="5"/>
      <c r="N71" s="5"/>
      <c r="O71" s="5"/>
      <c r="P71" s="5"/>
      <c r="Q71" s="5"/>
    </row>
    <row r="72" spans="1:17" ht="15.75" customHeight="1" x14ac:dyDescent="0.25">
      <c r="A72" s="3"/>
      <c r="B72" s="3"/>
      <c r="C72" s="3"/>
      <c r="D72" s="3"/>
      <c r="E72" s="4"/>
      <c r="F72" s="5"/>
      <c r="G72" s="5"/>
      <c r="H72" s="5"/>
      <c r="I72" s="5"/>
      <c r="J72" s="7"/>
      <c r="K72" s="5"/>
      <c r="L72" s="5"/>
      <c r="M72" s="5"/>
      <c r="N72" s="5"/>
      <c r="P72" s="5"/>
      <c r="Q72" s="5"/>
    </row>
    <row r="73" spans="1:17" ht="15.75" customHeight="1" x14ac:dyDescent="0.25">
      <c r="A73" s="3"/>
      <c r="B73" s="3"/>
      <c r="C73" s="3"/>
      <c r="D73" s="3"/>
      <c r="E73" s="4"/>
      <c r="F73" s="5"/>
      <c r="G73" s="5"/>
      <c r="H73" s="5"/>
      <c r="I73" s="5"/>
      <c r="J73" s="7"/>
      <c r="K73" s="5"/>
      <c r="L73" s="5"/>
      <c r="M73" s="5"/>
      <c r="N73" s="5"/>
      <c r="P73" s="5"/>
    </row>
    <row r="74" spans="1:17" ht="15.75" customHeight="1" x14ac:dyDescent="0.25">
      <c r="A74" s="3"/>
      <c r="B74" s="3"/>
      <c r="C74" s="3"/>
      <c r="D74" s="3"/>
      <c r="E74" s="4"/>
      <c r="F74" s="5"/>
      <c r="G74" s="5"/>
      <c r="H74" s="5"/>
      <c r="I74" s="5"/>
      <c r="J74" s="7"/>
    </row>
    <row r="75" spans="1:17" ht="15.75" customHeight="1" x14ac:dyDescent="0.25">
      <c r="A75" s="3"/>
      <c r="B75" s="3"/>
      <c r="C75" s="3"/>
    </row>
    <row r="76" spans="1:17" ht="15.75" customHeight="1" x14ac:dyDescent="0.25">
      <c r="A76" s="3"/>
      <c r="B76" s="3"/>
      <c r="C76" s="3"/>
    </row>
    <row r="77" spans="1:17" ht="15.75" customHeight="1" x14ac:dyDescent="0.25"/>
    <row r="78" spans="1:17" ht="15.75" customHeight="1" x14ac:dyDescent="0.25"/>
    <row r="79" spans="1:17" ht="15.75" customHeight="1" x14ac:dyDescent="0.25"/>
    <row r="80" spans="1:17" ht="15.75" customHeight="1" x14ac:dyDescent="0.25"/>
    <row r="81" ht="15.75" customHeight="1" x14ac:dyDescent="0.25"/>
  </sheetData>
  <sortState xmlns:xlrd2="http://schemas.microsoft.com/office/spreadsheetml/2017/richdata2" ref="A3:J81">
    <sortCondition ref="B2:B81"/>
  </sortState>
  <mergeCells count="1"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SOLIDEZ</dc:creator>
  <cp:lastModifiedBy>MARIA DA CONCEICAO A. FERNANDES</cp:lastModifiedBy>
  <cp:lastPrinted>2022-11-22T11:19:07Z</cp:lastPrinted>
  <dcterms:created xsi:type="dcterms:W3CDTF">2015-06-05T18:19:34Z</dcterms:created>
  <dcterms:modified xsi:type="dcterms:W3CDTF">2022-11-22T11:19:36Z</dcterms:modified>
</cp:coreProperties>
</file>